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7950" tabRatio="781" activeTab="0"/>
  </bookViews>
  <sheets>
    <sheet name="Jepp Navlog" sheetId="1" r:id="rId1"/>
  </sheets>
  <definedNames>
    <definedName name="_xlnm.Print_Area" localSheetId="0">'Jepp Navlog'!$A$1:$X$94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R8" authorId="0">
      <text>
        <r>
          <rPr>
            <sz val="8"/>
            <rFont val="Tahoma"/>
            <family val="0"/>
          </rPr>
          <t>Enter total useable fuel on board</t>
        </r>
      </text>
    </comment>
    <comment ref="R10" authorId="0">
      <text>
        <r>
          <rPr>
            <sz val="8"/>
            <rFont val="Tahoma"/>
            <family val="0"/>
          </rPr>
          <t xml:space="preserve">Enter Cruise Fuel Flow
</t>
        </r>
      </text>
    </comment>
    <comment ref="N12" authorId="0">
      <text>
        <r>
          <rPr>
            <sz val="8"/>
            <rFont val="Tahoma"/>
            <family val="0"/>
          </rPr>
          <t>Enter Total Trip Distance</t>
        </r>
      </text>
    </comment>
    <comment ref="G13" authorId="0">
      <text>
        <r>
          <rPr>
            <sz val="8"/>
            <rFont val="Tahoma"/>
            <family val="0"/>
          </rPr>
          <t>Enter Wind Direction</t>
        </r>
      </text>
    </comment>
    <comment ref="H13" authorId="0">
      <text>
        <r>
          <rPr>
            <sz val="8"/>
            <rFont val="Tahoma"/>
            <family val="0"/>
          </rPr>
          <t>Enter Wind Velocity</t>
        </r>
      </text>
    </comment>
    <comment ref="I13" authorId="0">
      <text>
        <r>
          <rPr>
            <sz val="8"/>
            <rFont val="Tahoma"/>
            <family val="0"/>
          </rPr>
          <t>Enter TAS</t>
        </r>
      </text>
    </comment>
    <comment ref="J13" authorId="0">
      <text>
        <r>
          <rPr>
            <sz val="8"/>
            <rFont val="Tahoma"/>
            <family val="0"/>
          </rPr>
          <t>Enter WCA</t>
        </r>
      </text>
    </comment>
    <comment ref="N13" authorId="0">
      <text>
        <r>
          <rPr>
            <sz val="8"/>
            <rFont val="Tahoma"/>
            <family val="0"/>
          </rPr>
          <t>Enter Leg Distance</t>
        </r>
      </text>
    </comment>
    <comment ref="O13" authorId="0">
      <text>
        <r>
          <rPr>
            <sz val="8"/>
            <rFont val="Tahoma"/>
            <family val="0"/>
          </rPr>
          <t>Insert Groundspeed</t>
        </r>
      </text>
    </comment>
    <comment ref="G14" authorId="0">
      <text>
        <r>
          <rPr>
            <sz val="8"/>
            <rFont val="Tahoma"/>
            <family val="0"/>
          </rPr>
          <t>Enter Temperature</t>
        </r>
      </text>
    </comment>
    <comment ref="J14" authorId="0">
      <text>
        <r>
          <rPr>
            <sz val="8"/>
            <rFont val="Tahoma"/>
            <family val="0"/>
          </rPr>
          <t>Enter WCA</t>
        </r>
      </text>
    </comment>
    <comment ref="K14" authorId="0">
      <text>
        <r>
          <rPr>
            <sz val="8"/>
            <rFont val="Tahoma"/>
            <family val="0"/>
          </rPr>
          <t>Enter Mag Var</t>
        </r>
      </text>
    </comment>
    <comment ref="L14" authorId="0">
      <text>
        <r>
          <rPr>
            <sz val="8"/>
            <rFont val="Tahoma"/>
            <family val="0"/>
          </rPr>
          <t>Enter Comp Dev</t>
        </r>
      </text>
    </comment>
    <comment ref="R29" authorId="0">
      <text>
        <r>
          <rPr>
            <sz val="8"/>
            <rFont val="Tahoma"/>
            <family val="0"/>
          </rPr>
          <t>30 Minute Fuel Reserve.
Red=Fillup
Blue=Safe
I use 1 hour reserve!</t>
        </r>
      </text>
    </comment>
  </commentList>
</comments>
</file>

<file path=xl/sharedStrings.xml><?xml version="1.0" encoding="utf-8"?>
<sst xmlns="http://schemas.openxmlformats.org/spreadsheetml/2006/main" count="236" uniqueCount="206">
  <si>
    <t>NAVIGATION LOG</t>
  </si>
  <si>
    <t>Destination Runway Layout:</t>
  </si>
  <si>
    <t>Notes:</t>
  </si>
  <si>
    <t>Fuel on board</t>
  </si>
  <si>
    <t>Check</t>
  </si>
  <si>
    <t>VOR</t>
  </si>
  <si>
    <t>Altitude</t>
  </si>
  <si>
    <t xml:space="preserve">        Wind</t>
  </si>
  <si>
    <t>CAS</t>
  </si>
  <si>
    <t>TC</t>
  </si>
  <si>
    <t>TH</t>
  </si>
  <si>
    <t>MH</t>
  </si>
  <si>
    <t>CH</t>
  </si>
  <si>
    <t>Dist</t>
  </si>
  <si>
    <t>GS</t>
  </si>
  <si>
    <t>Time Off</t>
  </si>
  <si>
    <t>GPH</t>
  </si>
  <si>
    <t>Airport &amp; ATIS Advisories</t>
  </si>
  <si>
    <t>Points</t>
  </si>
  <si>
    <t>Ident</t>
  </si>
  <si>
    <t>Course</t>
  </si>
  <si>
    <t>Dir</t>
  </si>
  <si>
    <t>Vel.</t>
  </si>
  <si>
    <t>Leg</t>
  </si>
  <si>
    <t>Departure</t>
  </si>
  <si>
    <t>Destination</t>
  </si>
  <si>
    <t>(fixes)</t>
  </si>
  <si>
    <t>Freq.</t>
  </si>
  <si>
    <t>(Route)</t>
  </si>
  <si>
    <t>Temp.</t>
  </si>
  <si>
    <t>TAS</t>
  </si>
  <si>
    <t>-L+R</t>
  </si>
  <si>
    <t>-E+W</t>
  </si>
  <si>
    <t>+/-</t>
  </si>
  <si>
    <t>Rem.</t>
  </si>
  <si>
    <t>Est.</t>
  </si>
  <si>
    <t>ETE</t>
  </si>
  <si>
    <t>ETA</t>
  </si>
  <si>
    <t>Fuel</t>
  </si>
  <si>
    <t>ATIS Code</t>
  </si>
  <si>
    <t>WCA</t>
  </si>
  <si>
    <t>Var</t>
  </si>
  <si>
    <t>Dev</t>
  </si>
  <si>
    <t>Act.</t>
  </si>
  <si>
    <t>ATE</t>
  </si>
  <si>
    <t>ATA</t>
  </si>
  <si>
    <t>Rem</t>
  </si>
  <si>
    <t>Ceiling/Vis</t>
  </si>
  <si>
    <t>Wind</t>
  </si>
  <si>
    <t>Altimeter</t>
  </si>
  <si>
    <t>Approach</t>
  </si>
  <si>
    <t>Runway</t>
  </si>
  <si>
    <t>Time Check</t>
  </si>
  <si>
    <t>Airport Frequencies</t>
  </si>
  <si>
    <t xml:space="preserve">Destination     </t>
  </si>
  <si>
    <t>ATIS</t>
  </si>
  <si>
    <t>Grnd</t>
  </si>
  <si>
    <t>Apch</t>
  </si>
  <si>
    <t>Tower</t>
  </si>
  <si>
    <t>Dep.</t>
  </si>
  <si>
    <t>CTAF</t>
  </si>
  <si>
    <t>FSS</t>
  </si>
  <si>
    <t>UNICOM</t>
  </si>
  <si>
    <t>Fld Elev</t>
  </si>
  <si>
    <t>Flight Totals ----&gt;</t>
  </si>
  <si>
    <t>Block In</t>
  </si>
  <si>
    <t>Log Time</t>
  </si>
  <si>
    <t>Block Out</t>
  </si>
  <si>
    <t>Takeoff</t>
  </si>
  <si>
    <t>Takeoff and Landing Data</t>
  </si>
  <si>
    <t>Normal Vr</t>
  </si>
  <si>
    <t>kts</t>
  </si>
  <si>
    <t>Departure Briefing</t>
  </si>
  <si>
    <t>Cruise Data</t>
  </si>
  <si>
    <t>Field Elevation</t>
  </si>
  <si>
    <t>ft</t>
  </si>
  <si>
    <t>Short T/O Vr</t>
  </si>
  <si>
    <t>Eng. Failure Before Liftoff</t>
  </si>
  <si>
    <t>Altitude (MSL)</t>
  </si>
  <si>
    <t>Press Alt</t>
  </si>
  <si>
    <t>T/O Distance</t>
  </si>
  <si>
    <t>Eng. Failure After Liftoff w/ Rwy Remaining</t>
  </si>
  <si>
    <t>OAT</t>
  </si>
  <si>
    <t>C</t>
  </si>
  <si>
    <t>T/O Distance 50'</t>
  </si>
  <si>
    <t>Eng. Failure After Liftoff w/ No Rwy Remaining</t>
  </si>
  <si>
    <t>% Power</t>
  </si>
  <si>
    <t>bhp</t>
  </si>
  <si>
    <t>Density Alt</t>
  </si>
  <si>
    <t>Landing</t>
  </si>
  <si>
    <t>MSA</t>
  </si>
  <si>
    <t>RPM/MP</t>
  </si>
  <si>
    <t>X/W Component</t>
  </si>
  <si>
    <t>Normal App.</t>
  </si>
  <si>
    <t>Departure Procedure</t>
  </si>
  <si>
    <t>Runway Length</t>
  </si>
  <si>
    <t>Short App.</t>
  </si>
  <si>
    <t>Fuel Flow</t>
  </si>
  <si>
    <t xml:space="preserve">               gph</t>
  </si>
  <si>
    <t>Va</t>
  </si>
  <si>
    <t>Ldg Distance</t>
  </si>
  <si>
    <t>Ldg Distance 50'</t>
  </si>
  <si>
    <t>Passenger Briefing Card</t>
  </si>
  <si>
    <t>1.  Seat Belts and Shoulder Harness</t>
  </si>
  <si>
    <t>4.  Onboard Emergency Equipment</t>
  </si>
  <si>
    <t>IM SAFE Checklist</t>
  </si>
  <si>
    <t>2.  Seat Adjusted and Secure</t>
  </si>
  <si>
    <t>5.  Passenger Comfort</t>
  </si>
  <si>
    <t>Illness  Medication  Stress  Alcohol  Fatigue  Emotion/Eating</t>
  </si>
  <si>
    <t>3.  Normal and Emergency Exits</t>
  </si>
  <si>
    <t>6.  Actions in the Event of Emergencies</t>
  </si>
  <si>
    <t>Weight and Balance</t>
  </si>
  <si>
    <t>Weight</t>
  </si>
  <si>
    <t>Arm</t>
  </si>
  <si>
    <t>Moment</t>
  </si>
  <si>
    <t>(lbs.)</t>
  </si>
  <si>
    <t>(lb-in/1000)</t>
  </si>
  <si>
    <t>Empty weight</t>
  </si>
  <si>
    <t>Fuel (useable)</t>
  </si>
  <si>
    <t>Pilot</t>
  </si>
  <si>
    <t>Co-pilot</t>
  </si>
  <si>
    <t>Passenger #1</t>
  </si>
  <si>
    <t>Passenger #2</t>
  </si>
  <si>
    <t>Baggage #1</t>
  </si>
  <si>
    <t>Baggage #2</t>
  </si>
  <si>
    <t>Gross</t>
  </si>
  <si>
    <t>STTO</t>
  </si>
  <si>
    <t>Take Off Weight</t>
  </si>
  <si>
    <t>Take-Off CG</t>
  </si>
  <si>
    <t>Landing CG</t>
  </si>
  <si>
    <t>PIREP Form</t>
  </si>
  <si>
    <t xml:space="preserve">1.  UA _____  </t>
  </si>
  <si>
    <t>UUA _____</t>
  </si>
  <si>
    <t>2. / OV</t>
  </si>
  <si>
    <t>Location:</t>
  </si>
  <si>
    <t>3. / TM</t>
  </si>
  <si>
    <t>Time:</t>
  </si>
  <si>
    <t>4. / FL</t>
  </si>
  <si>
    <t>Altitude/Flight Level:</t>
  </si>
  <si>
    <t>VFR Cross-Country Checklist</t>
  </si>
  <si>
    <t>5. / TP</t>
  </si>
  <si>
    <t>Type Aircraft:</t>
  </si>
  <si>
    <t>Items 1 through 5 are mandatory for all PIREPS</t>
  </si>
  <si>
    <t>6. / SK</t>
  </si>
  <si>
    <t>Sky Cover:</t>
  </si>
  <si>
    <t>7. / WX</t>
  </si>
  <si>
    <t>Flight Visibility and Weather</t>
  </si>
  <si>
    <t>8. / TA</t>
  </si>
  <si>
    <t>Temperature (Celsius):</t>
  </si>
  <si>
    <t xml:space="preserve">      Departure:</t>
  </si>
  <si>
    <t>9. / WV</t>
  </si>
  <si>
    <t>Wind:</t>
  </si>
  <si>
    <t xml:space="preserve">      En-route:  Winds aloft, FA, cloud heights, sequence, reports for selected </t>
  </si>
  <si>
    <t>10. / TB</t>
  </si>
  <si>
    <t>Turbulence:</t>
  </si>
  <si>
    <t xml:space="preserve">               points, turbulence, and significant weather (AIRMET, SIGMET’s)</t>
  </si>
  <si>
    <t>11. / IC</t>
  </si>
  <si>
    <t>Icing:</t>
  </si>
  <si>
    <t xml:space="preserve">      Destination:  METAR/TAF/FA</t>
  </si>
  <si>
    <t>12. / RM</t>
  </si>
  <si>
    <t>Remarks:</t>
  </si>
  <si>
    <t xml:space="preserve">      Check weather charts for location of fronts, areas of MVFR and IFR, and forecasts of significant weather</t>
  </si>
  <si>
    <t>Light Gun Signals</t>
  </si>
  <si>
    <t>Signal</t>
  </si>
  <si>
    <t>On Ground</t>
  </si>
  <si>
    <t>In Flight</t>
  </si>
  <si>
    <t>steady green</t>
  </si>
  <si>
    <t>cleared to Land</t>
  </si>
  <si>
    <t xml:space="preserve">      and determine local variation, include TOC and TOD, enter on NAV log</t>
  </si>
  <si>
    <t>flashing green</t>
  </si>
  <si>
    <t>return to land</t>
  </si>
  <si>
    <t>steady red</t>
  </si>
  <si>
    <t>give way</t>
  </si>
  <si>
    <t>flashing red</t>
  </si>
  <si>
    <t>DO NOT land</t>
  </si>
  <si>
    <t>flashing white</t>
  </si>
  <si>
    <t>return to starting point</t>
  </si>
  <si>
    <t xml:space="preserve">  ------ </t>
  </si>
  <si>
    <t>Use Caution</t>
  </si>
  <si>
    <t>None</t>
  </si>
  <si>
    <t>red/green</t>
  </si>
  <si>
    <t>alternating</t>
  </si>
  <si>
    <t>N154EA</t>
  </si>
  <si>
    <t>Aircraft #:</t>
  </si>
  <si>
    <t>References: C172R POH, AFD-NE, Washington Sectional Chart, AIM, 14CFR§91, 14CFR§61</t>
  </si>
  <si>
    <t>Route of Flight:</t>
  </si>
  <si>
    <t>GED to PXT to RIC (ldg) to PXT to SBY (ldg) to GED</t>
  </si>
  <si>
    <r>
      <t>1.</t>
    </r>
    <r>
      <rPr>
        <sz val="7"/>
        <rFont val="Arial"/>
        <family val="2"/>
      </rPr>
      <t xml:space="preserve">        </t>
    </r>
    <r>
      <rPr>
        <sz val="9"/>
        <rFont val="Arial"/>
        <family val="2"/>
      </rPr>
      <t>Check chart currency and locate departure and destination airports</t>
    </r>
  </si>
  <si>
    <r>
      <t>2.</t>
    </r>
    <r>
      <rPr>
        <sz val="7"/>
        <rFont val="Arial"/>
        <family val="2"/>
      </rPr>
      <t xml:space="preserve">       </t>
    </r>
    <r>
      <rPr>
        <sz val="9"/>
        <rFont val="Arial"/>
        <family val="2"/>
      </rPr>
      <t>Determine best route, consider special use airspace and obstructions</t>
    </r>
  </si>
  <si>
    <r>
      <t>3.</t>
    </r>
    <r>
      <rPr>
        <sz val="7"/>
        <rFont val="Arial"/>
        <family val="2"/>
      </rPr>
      <t xml:space="preserve">       </t>
    </r>
    <r>
      <rPr>
        <sz val="9"/>
        <rFont val="Arial"/>
        <family val="2"/>
      </rPr>
      <t>Determine weather reporting stations</t>
    </r>
  </si>
  <si>
    <r>
      <t>4.</t>
    </r>
    <r>
      <rPr>
        <sz val="7"/>
        <rFont val="Arial"/>
        <family val="2"/>
      </rPr>
      <t xml:space="preserve">       </t>
    </r>
    <r>
      <rPr>
        <sz val="9"/>
        <rFont val="Arial"/>
        <family val="2"/>
      </rPr>
      <t>Perform a complete weather check:</t>
    </r>
  </si>
  <si>
    <r>
      <t>5.</t>
    </r>
    <r>
      <rPr>
        <sz val="7"/>
        <rFont val="Arial"/>
        <family val="2"/>
      </rPr>
      <t xml:space="preserve">       </t>
    </r>
    <r>
      <rPr>
        <sz val="9"/>
        <rFont val="Arial"/>
        <family val="2"/>
      </rPr>
      <t>Determine winds aloft, direction and speed</t>
    </r>
  </si>
  <si>
    <r>
      <t>6.</t>
    </r>
    <r>
      <rPr>
        <sz val="7"/>
        <rFont val="Arial"/>
        <family val="2"/>
      </rPr>
      <t xml:space="preserve">       </t>
    </r>
    <r>
      <rPr>
        <sz val="9"/>
        <rFont val="Arial"/>
        <family val="2"/>
      </rPr>
      <t>Check NOTAM’s and Airport/Facility Directory</t>
    </r>
  </si>
  <si>
    <r>
      <t>7.</t>
    </r>
    <r>
      <rPr>
        <sz val="7"/>
        <rFont val="Arial"/>
        <family val="2"/>
      </rPr>
      <t xml:space="preserve">       </t>
    </r>
    <r>
      <rPr>
        <sz val="9"/>
        <rFont val="Arial"/>
        <family val="2"/>
      </rPr>
      <t>Determine course and course change waypoints/checkpoints</t>
    </r>
  </si>
  <si>
    <r>
      <t>8.</t>
    </r>
    <r>
      <rPr>
        <sz val="7"/>
        <rFont val="Arial"/>
        <family val="2"/>
      </rPr>
      <t xml:space="preserve">       </t>
    </r>
    <r>
      <rPr>
        <sz val="9"/>
        <rFont val="Arial"/>
        <family val="2"/>
      </rPr>
      <t>Draw true course lines and circle possible emergency airports</t>
    </r>
  </si>
  <si>
    <r>
      <t>9.</t>
    </r>
    <r>
      <rPr>
        <sz val="7"/>
        <rFont val="Arial"/>
        <family val="2"/>
      </rPr>
      <t xml:space="preserve">       </t>
    </r>
    <r>
      <rPr>
        <sz val="9"/>
        <rFont val="Arial"/>
        <family val="2"/>
      </rPr>
      <t xml:space="preserve">Measure true courses, distances between course change checkpoints, </t>
    </r>
  </si>
  <si>
    <r>
      <t>10.</t>
    </r>
    <r>
      <rPr>
        <sz val="7"/>
        <rFont val="Arial"/>
        <family val="2"/>
      </rPr>
      <t xml:space="preserve">     </t>
    </r>
    <r>
      <rPr>
        <sz val="9"/>
        <rFont val="Arial"/>
        <family val="2"/>
      </rPr>
      <t>Determine cruise altitude</t>
    </r>
  </si>
  <si>
    <r>
      <t>11.</t>
    </r>
    <r>
      <rPr>
        <sz val="7"/>
        <rFont val="Arial"/>
        <family val="2"/>
      </rPr>
      <t xml:space="preserve">      </t>
    </r>
    <r>
      <rPr>
        <sz val="9"/>
        <rFont val="Arial"/>
        <family val="2"/>
      </rPr>
      <t>Determine OAT, PA and DA for departure, cruise, and destination</t>
    </r>
  </si>
  <si>
    <r>
      <t>12.</t>
    </r>
    <r>
      <rPr>
        <sz val="7"/>
        <rFont val="Arial"/>
        <family val="2"/>
      </rPr>
      <t xml:space="preserve">     </t>
    </r>
    <r>
      <rPr>
        <sz val="9"/>
        <rFont val="Arial"/>
        <family val="2"/>
      </rPr>
      <t>Determine TAS, GPH, RPM and %BHP for cruise</t>
    </r>
  </si>
  <si>
    <r>
      <t>13.</t>
    </r>
    <r>
      <rPr>
        <sz val="7"/>
        <rFont val="Arial"/>
        <family val="2"/>
      </rPr>
      <t xml:space="preserve">     </t>
    </r>
    <r>
      <rPr>
        <sz val="9"/>
        <rFont val="Arial"/>
        <family val="2"/>
      </rPr>
      <t>Determine time, fuel and distance to climb</t>
    </r>
  </si>
  <si>
    <r>
      <t>14.</t>
    </r>
    <r>
      <rPr>
        <sz val="7"/>
        <rFont val="Arial"/>
        <family val="2"/>
      </rPr>
      <t xml:space="preserve">     </t>
    </r>
    <r>
      <rPr>
        <sz val="9"/>
        <rFont val="Arial"/>
        <family val="2"/>
      </rPr>
      <t>Compute WCA, Magnetic Headings, GS, ETE and Fuel Burn for each leg</t>
    </r>
  </si>
  <si>
    <r>
      <t>15.</t>
    </r>
    <r>
      <rPr>
        <sz val="7"/>
        <rFont val="Arial"/>
        <family val="2"/>
      </rPr>
      <t xml:space="preserve">     </t>
    </r>
    <r>
      <rPr>
        <sz val="9"/>
        <rFont val="Arial"/>
        <family val="2"/>
      </rPr>
      <t>Total distances, ETE’s, and fuel required columns</t>
    </r>
  </si>
  <si>
    <r>
      <t>16.</t>
    </r>
    <r>
      <rPr>
        <sz val="7"/>
        <rFont val="Arial"/>
        <family val="2"/>
      </rPr>
      <t xml:space="preserve">     </t>
    </r>
    <r>
      <rPr>
        <sz val="9"/>
        <rFont val="Arial"/>
        <family val="2"/>
      </rPr>
      <t>Compute weight and balance and takeoff and landing distances</t>
    </r>
  </si>
  <si>
    <r>
      <t>17.</t>
    </r>
    <r>
      <rPr>
        <sz val="7"/>
        <rFont val="Arial"/>
        <family val="2"/>
      </rPr>
      <t xml:space="preserve">     </t>
    </r>
    <r>
      <rPr>
        <sz val="9"/>
        <rFont val="Arial"/>
        <family val="2"/>
      </rPr>
      <t>Compute fuel on board for flight plan (hours and minutes)</t>
    </r>
  </si>
  <si>
    <r>
      <t>18.</t>
    </r>
    <r>
      <rPr>
        <sz val="7"/>
        <rFont val="Arial"/>
        <family val="2"/>
      </rPr>
      <t xml:space="preserve">     </t>
    </r>
    <r>
      <rPr>
        <sz val="9"/>
        <rFont val="Arial"/>
        <family val="2"/>
      </rPr>
      <t>Complete and file FAA flight plan</t>
    </r>
  </si>
  <si>
    <r>
      <t>19.</t>
    </r>
    <r>
      <rPr>
        <sz val="7"/>
        <rFont val="Arial"/>
        <family val="2"/>
      </rPr>
      <t xml:space="preserve">     </t>
    </r>
    <r>
      <rPr>
        <sz val="9"/>
        <rFont val="Arial"/>
        <family val="2"/>
      </rPr>
      <t>Enter pertinent data on NAV Log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</si>
</sst>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/dd/yy"/>
    <numFmt numFmtId="174" formatCode=";;;"/>
    <numFmt numFmtId="175" formatCode="&quot;$&quot;#,##0.00;[Red]&quot;$&quot;#,##0.00"/>
    <numFmt numFmtId="176" formatCode="&quot;$&quot;#,##0.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Continuous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49" fontId="1" fillId="3" borderId="4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3" borderId="1" xfId="0" applyFont="1" applyFill="1" applyBorder="1" applyAlignment="1" applyProtection="1" quotePrefix="1">
      <alignment horizontal="left"/>
      <protection/>
    </xf>
    <xf numFmtId="0" fontId="9" fillId="3" borderId="8" xfId="0" applyFont="1" applyFill="1" applyBorder="1" applyAlignment="1" applyProtection="1" quotePrefix="1">
      <alignment horizontal="left"/>
      <protection/>
    </xf>
    <xf numFmtId="0" fontId="1" fillId="3" borderId="9" xfId="0" applyFont="1" applyFill="1" applyBorder="1" applyAlignment="1" applyProtection="1">
      <alignment horizontal="center"/>
      <protection/>
    </xf>
    <xf numFmtId="0" fontId="9" fillId="3" borderId="10" xfId="0" applyFont="1" applyFill="1" applyBorder="1" applyAlignment="1" applyProtection="1">
      <alignment/>
      <protection/>
    </xf>
    <xf numFmtId="0" fontId="9" fillId="3" borderId="11" xfId="0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 quotePrefix="1">
      <alignment horizontal="left"/>
      <protection/>
    </xf>
    <xf numFmtId="0" fontId="0" fillId="0" borderId="14" xfId="0" applyFont="1" applyBorder="1" applyAlignment="1" applyProtection="1" quotePrefix="1">
      <alignment horizontal="center"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 quotePrefix="1">
      <alignment horizontal="left"/>
      <protection/>
    </xf>
    <xf numFmtId="0" fontId="0" fillId="0" borderId="16" xfId="0" applyFont="1" applyBorder="1" applyAlignment="1" applyProtection="1" quotePrefix="1">
      <alignment horizontal="left"/>
      <protection/>
    </xf>
    <xf numFmtId="0" fontId="0" fillId="0" borderId="17" xfId="0" applyFont="1" applyBorder="1" applyAlignment="1" applyProtection="1" quotePrefix="1">
      <alignment horizontal="left"/>
      <protection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 quotePrefix="1">
      <alignment horizontal="left"/>
      <protection/>
    </xf>
    <xf numFmtId="0" fontId="1" fillId="0" borderId="21" xfId="0" applyFont="1" applyBorder="1" applyAlignment="1" applyProtection="1" quotePrefix="1">
      <alignment horizontal="left"/>
      <protection/>
    </xf>
    <xf numFmtId="2" fontId="12" fillId="3" borderId="22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 quotePrefix="1">
      <alignment horizontal="left"/>
      <protection/>
    </xf>
    <xf numFmtId="0" fontId="0" fillId="0" borderId="23" xfId="0" applyFont="1" applyBorder="1" applyAlignment="1" applyProtection="1" quotePrefix="1">
      <alignment horizontal="left"/>
      <protection/>
    </xf>
    <xf numFmtId="0" fontId="1" fillId="2" borderId="20" xfId="0" applyFont="1" applyFill="1" applyBorder="1" applyAlignment="1" applyProtection="1">
      <alignment horizontal="left"/>
      <protection/>
    </xf>
    <xf numFmtId="0" fontId="1" fillId="2" borderId="23" xfId="0" applyFont="1" applyFill="1" applyBorder="1" applyAlignment="1" applyProtection="1">
      <alignment horizontal="left"/>
      <protection/>
    </xf>
    <xf numFmtId="2" fontId="8" fillId="2" borderId="9" xfId="0" applyNumberFormat="1" applyFont="1" applyFill="1" applyBorder="1" applyAlignment="1" applyProtection="1">
      <alignment horizontal="center"/>
      <protection/>
    </xf>
    <xf numFmtId="2" fontId="8" fillId="2" borderId="2" xfId="0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/>
    </xf>
    <xf numFmtId="2" fontId="15" fillId="0" borderId="25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3" fillId="5" borderId="25" xfId="0" applyFont="1" applyFill="1" applyBorder="1" applyAlignment="1" applyProtection="1">
      <alignment horizontal="center" vertical="center"/>
      <protection locked="0"/>
    </xf>
    <xf numFmtId="0" fontId="13" fillId="5" borderId="24" xfId="0" applyFont="1" applyFill="1" applyBorder="1" applyAlignment="1" applyProtection="1">
      <alignment horizontal="center" vertical="center"/>
      <protection locked="0"/>
    </xf>
    <xf numFmtId="0" fontId="14" fillId="5" borderId="25" xfId="0" applyFont="1" applyFill="1" applyBorder="1" applyAlignment="1" applyProtection="1">
      <alignment horizontal="center" vertical="center"/>
      <protection locked="0"/>
    </xf>
    <xf numFmtId="0" fontId="15" fillId="5" borderId="26" xfId="0" applyFont="1" applyFill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 vertical="center"/>
      <protection/>
    </xf>
    <xf numFmtId="0" fontId="15" fillId="5" borderId="27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>
      <alignment horizontal="centerContinuous" vertical="center"/>
    </xf>
    <xf numFmtId="0" fontId="1" fillId="3" borderId="1" xfId="0" applyFont="1" applyFill="1" applyBorder="1" applyAlignment="1" applyProtection="1">
      <alignment horizontal="centerContinuous" vertical="center"/>
      <protection/>
    </xf>
    <xf numFmtId="0" fontId="6" fillId="4" borderId="29" xfId="0" applyFont="1" applyFill="1" applyBorder="1" applyAlignment="1">
      <alignment horizontal="centerContinuous"/>
    </xf>
    <xf numFmtId="0" fontId="5" fillId="4" borderId="30" xfId="0" applyFont="1" applyFill="1" applyBorder="1" applyAlignment="1">
      <alignment horizontal="centerContinuous" vertical="center"/>
    </xf>
    <xf numFmtId="0" fontId="14" fillId="0" borderId="4" xfId="0" applyFont="1" applyBorder="1" applyAlignment="1" applyProtection="1">
      <alignment horizontal="centerContinuous" vertical="center"/>
      <protection/>
    </xf>
    <xf numFmtId="0" fontId="14" fillId="0" borderId="31" xfId="0" applyFont="1" applyBorder="1" applyAlignment="1" applyProtection="1">
      <alignment horizontal="centerContinuous" vertical="center"/>
      <protection/>
    </xf>
    <xf numFmtId="0" fontId="13" fillId="5" borderId="32" xfId="0" applyFont="1" applyFill="1" applyBorder="1" applyAlignment="1" applyProtection="1">
      <alignment horizontal="centerContinuous" vertical="center"/>
      <protection locked="0"/>
    </xf>
    <xf numFmtId="0" fontId="13" fillId="5" borderId="33" xfId="0" applyFont="1" applyFill="1" applyBorder="1" applyAlignment="1" applyProtection="1">
      <alignment horizontal="centerContinuous" vertical="center"/>
      <protection locked="0"/>
    </xf>
    <xf numFmtId="0" fontId="14" fillId="0" borderId="34" xfId="0" applyFont="1" applyBorder="1" applyAlignment="1" applyProtection="1">
      <alignment horizontal="centerContinuous" vertical="center"/>
      <protection/>
    </xf>
    <xf numFmtId="0" fontId="13" fillId="5" borderId="18" xfId="0" applyFont="1" applyFill="1" applyBorder="1" applyAlignment="1" applyProtection="1">
      <alignment horizontal="centerContinuous" vertical="center"/>
      <protection locked="0"/>
    </xf>
    <xf numFmtId="0" fontId="13" fillId="5" borderId="19" xfId="0" applyFont="1" applyFill="1" applyBorder="1" applyAlignment="1" applyProtection="1">
      <alignment horizontal="centerContinuous" vertical="center"/>
      <protection locked="0"/>
    </xf>
    <xf numFmtId="0" fontId="1" fillId="3" borderId="9" xfId="0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/>
    </xf>
    <xf numFmtId="0" fontId="1" fillId="3" borderId="35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Continuous"/>
    </xf>
    <xf numFmtId="0" fontId="1" fillId="3" borderId="36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6" xfId="0" applyFont="1" applyBorder="1" applyAlignment="1">
      <alignment horizontal="right" vertical="center"/>
    </xf>
    <xf numFmtId="0" fontId="1" fillId="3" borderId="30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41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9" xfId="0" applyFont="1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0" fontId="1" fillId="3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Continuous" vertical="center"/>
    </xf>
    <xf numFmtId="0" fontId="0" fillId="3" borderId="49" xfId="0" applyFont="1" applyFill="1" applyBorder="1" applyAlignment="1">
      <alignment horizontal="centerContinuous" vertical="center"/>
    </xf>
    <xf numFmtId="0" fontId="0" fillId="4" borderId="4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Continuous" vertical="center"/>
    </xf>
    <xf numFmtId="0" fontId="5" fillId="4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Continuous"/>
    </xf>
    <xf numFmtId="0" fontId="0" fillId="3" borderId="7" xfId="0" applyFont="1" applyFill="1" applyBorder="1" applyAlignment="1">
      <alignment horizontal="centerContinuous"/>
    </xf>
    <xf numFmtId="0" fontId="1" fillId="3" borderId="52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Continuous" vertical="center"/>
    </xf>
    <xf numFmtId="0" fontId="0" fillId="4" borderId="50" xfId="0" applyFont="1" applyFill="1" applyBorder="1" applyAlignment="1">
      <alignment horizontal="centerContinuous" vertical="center"/>
    </xf>
    <xf numFmtId="0" fontId="1" fillId="3" borderId="5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44" xfId="0" applyFont="1" applyBorder="1" applyAlignment="1">
      <alignment horizontal="centerContinuous" vertical="center"/>
    </xf>
    <xf numFmtId="0" fontId="0" fillId="0" borderId="45" xfId="0" applyFont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"/>
    </xf>
    <xf numFmtId="0" fontId="0" fillId="0" borderId="39" xfId="0" applyFont="1" applyBorder="1" applyAlignment="1">
      <alignment horizontal="centerContinuous" vertical="center"/>
    </xf>
    <xf numFmtId="0" fontId="0" fillId="0" borderId="55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20" fontId="0" fillId="0" borderId="35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3" borderId="14" xfId="0" applyFont="1" applyFill="1" applyBorder="1" applyAlignment="1">
      <alignment horizontal="centerContinuous"/>
    </xf>
    <xf numFmtId="0" fontId="0" fillId="4" borderId="14" xfId="0" applyFont="1" applyFill="1" applyBorder="1" applyAlignment="1">
      <alignment horizontal="centerContinuous"/>
    </xf>
    <xf numFmtId="0" fontId="0" fillId="4" borderId="6" xfId="0" applyFont="1" applyFill="1" applyBorder="1" applyAlignment="1">
      <alignment horizontal="centerContinuous"/>
    </xf>
    <xf numFmtId="0" fontId="1" fillId="3" borderId="5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Continuous" vertical="center"/>
    </xf>
    <xf numFmtId="0" fontId="0" fillId="3" borderId="42" xfId="0" applyFont="1" applyFill="1" applyBorder="1" applyAlignment="1">
      <alignment horizontal="centerContinuous" vertical="center"/>
    </xf>
    <xf numFmtId="0" fontId="1" fillId="3" borderId="57" xfId="0" applyFont="1" applyFill="1" applyBorder="1" applyAlignment="1">
      <alignment horizontal="centerContinuous" vertical="center"/>
    </xf>
    <xf numFmtId="0" fontId="1" fillId="3" borderId="58" xfId="0" applyFont="1" applyFill="1" applyBorder="1" applyAlignment="1" quotePrefix="1">
      <alignment horizontal="center"/>
    </xf>
    <xf numFmtId="0" fontId="1" fillId="3" borderId="34" xfId="0" applyFont="1" applyFill="1" applyBorder="1" applyAlignment="1" quotePrefix="1">
      <alignment horizontal="center"/>
    </xf>
    <xf numFmtId="0" fontId="1" fillId="3" borderId="57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0" borderId="12" xfId="0" applyFont="1" applyBorder="1" applyAlignment="1">
      <alignment horizontal="centerContinuous" vertical="center"/>
    </xf>
    <xf numFmtId="0" fontId="0" fillId="0" borderId="59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/>
    </xf>
    <xf numFmtId="0" fontId="0" fillId="5" borderId="24" xfId="0" applyFont="1" applyFill="1" applyBorder="1" applyAlignment="1" applyProtection="1">
      <alignment horizontal="center"/>
      <protection locked="0"/>
    </xf>
    <xf numFmtId="0" fontId="1" fillId="3" borderId="60" xfId="0" applyFont="1" applyFill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60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left"/>
    </xf>
    <xf numFmtId="0" fontId="0" fillId="4" borderId="53" xfId="0" applyFont="1" applyFill="1" applyBorder="1" applyAlignment="1">
      <alignment horizontal="centerContinuous"/>
    </xf>
    <xf numFmtId="0" fontId="0" fillId="4" borderId="50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0" fontId="1" fillId="3" borderId="15" xfId="0" applyFont="1" applyFill="1" applyBorder="1" applyAlignment="1">
      <alignment/>
    </xf>
    <xf numFmtId="0" fontId="0" fillId="3" borderId="64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5" xfId="0" applyFont="1" applyBorder="1" applyAlignment="1">
      <alignment horizontal="left"/>
    </xf>
    <xf numFmtId="0" fontId="0" fillId="0" borderId="6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18" fillId="0" borderId="39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1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71" xfId="0" applyFont="1" applyFill="1" applyBorder="1" applyAlignment="1">
      <alignment/>
    </xf>
    <xf numFmtId="0" fontId="1" fillId="3" borderId="3" xfId="0" applyFont="1" applyFill="1" applyBorder="1" applyAlignment="1">
      <alignment horizontal="right"/>
    </xf>
    <xf numFmtId="0" fontId="0" fillId="3" borderId="2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8" xfId="0" applyFont="1" applyFill="1" applyBorder="1" applyAlignment="1">
      <alignment/>
    </xf>
    <xf numFmtId="0" fontId="1" fillId="0" borderId="68" xfId="0" applyFont="1" applyFill="1" applyBorder="1" applyAlignment="1">
      <alignment horizontal="right"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0" xfId="0" applyFont="1" applyBorder="1" applyAlignment="1" applyProtection="1">
      <alignment horizontal="right" vertical="center"/>
      <protection/>
    </xf>
    <xf numFmtId="0" fontId="20" fillId="3" borderId="15" xfId="0" applyFont="1" applyFill="1" applyBorder="1" applyAlignment="1" applyProtection="1">
      <alignment horizontal="center" vertical="center"/>
      <protection/>
    </xf>
    <xf numFmtId="0" fontId="20" fillId="3" borderId="14" xfId="0" applyFont="1" applyFill="1" applyBorder="1" applyAlignment="1" applyProtection="1">
      <alignment horizontal="center" vertical="center"/>
      <protection/>
    </xf>
    <xf numFmtId="0" fontId="20" fillId="3" borderId="6" xfId="0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right" vertical="center"/>
      <protection/>
    </xf>
    <xf numFmtId="0" fontId="17" fillId="0" borderId="6" xfId="0" applyFont="1" applyBorder="1" applyAlignment="1" applyProtection="1">
      <alignment horizontal="right" vertical="center"/>
      <protection/>
    </xf>
    <xf numFmtId="0" fontId="0" fillId="0" borderId="3" xfId="0" applyFont="1" applyBorder="1" applyAlignment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horizontal="centerContinuous" vertical="center"/>
    </xf>
    <xf numFmtId="0" fontId="20" fillId="3" borderId="25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right" vertical="center"/>
      <protection/>
    </xf>
    <xf numFmtId="0" fontId="20" fillId="0" borderId="6" xfId="0" applyFont="1" applyBorder="1" applyAlignment="1" applyProtection="1">
      <alignment horizontal="right" vertical="center"/>
      <protection/>
    </xf>
    <xf numFmtId="0" fontId="20" fillId="3" borderId="15" xfId="0" applyFont="1" applyFill="1" applyBorder="1" applyAlignment="1" applyProtection="1">
      <alignment horizontal="left" vertical="center"/>
      <protection/>
    </xf>
    <xf numFmtId="0" fontId="20" fillId="3" borderId="14" xfId="0" applyFont="1" applyFill="1" applyBorder="1" applyAlignment="1" applyProtection="1">
      <alignment horizontal="left" vertical="center"/>
      <protection/>
    </xf>
    <xf numFmtId="0" fontId="20" fillId="3" borderId="6" xfId="0" applyFont="1" applyFill="1" applyBorder="1" applyAlignment="1" applyProtection="1">
      <alignment horizontal="left" vertical="center"/>
      <protection/>
    </xf>
    <xf numFmtId="0" fontId="20" fillId="3" borderId="15" xfId="0" applyFont="1" applyFill="1" applyBorder="1" applyAlignment="1" applyProtection="1">
      <alignment vertical="center"/>
      <protection/>
    </xf>
    <xf numFmtId="0" fontId="20" fillId="3" borderId="6" xfId="0" applyFont="1" applyFill="1" applyBorder="1" applyAlignment="1" applyProtection="1">
      <alignment vertical="center"/>
      <protection/>
    </xf>
    <xf numFmtId="0" fontId="17" fillId="0" borderId="25" xfId="0" applyFont="1" applyFill="1" applyBorder="1" applyAlignment="1" applyProtection="1">
      <alignment horizontal="right" vertical="center"/>
      <protection/>
    </xf>
    <xf numFmtId="0" fontId="17" fillId="0" borderId="55" xfId="0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0" fillId="3" borderId="25" xfId="0" applyFont="1" applyFill="1" applyBorder="1" applyAlignment="1" applyProtection="1">
      <alignment horizontal="left" vertical="center"/>
      <protection/>
    </xf>
    <xf numFmtId="0" fontId="0" fillId="0" borderId="25" xfId="0" applyFont="1" applyBorder="1" applyAlignment="1">
      <alignment vertical="center"/>
    </xf>
    <xf numFmtId="0" fontId="20" fillId="0" borderId="15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20" fillId="0" borderId="0" xfId="0" applyFont="1" applyFill="1" applyBorder="1" applyAlignment="1" applyProtection="1">
      <alignment horizontal="right" vertical="center"/>
      <protection/>
    </xf>
    <xf numFmtId="0" fontId="20" fillId="0" borderId="14" xfId="0" applyFont="1" applyFill="1" applyBorder="1" applyAlignment="1" applyProtection="1">
      <alignment horizontal="right" vertical="center"/>
      <protection/>
    </xf>
    <xf numFmtId="0" fontId="20" fillId="0" borderId="6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8" xfId="0" applyFont="1" applyBorder="1" applyAlignment="1">
      <alignment/>
    </xf>
    <xf numFmtId="0" fontId="1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/>
    </xf>
    <xf numFmtId="0" fontId="0" fillId="3" borderId="2" xfId="0" applyFont="1" applyFill="1" applyBorder="1" applyAlignment="1">
      <alignment horizontal="centerContinuous" vertical="center"/>
    </xf>
    <xf numFmtId="0" fontId="0" fillId="3" borderId="75" xfId="0" applyFont="1" applyFill="1" applyBorder="1" applyAlignment="1">
      <alignment/>
    </xf>
    <xf numFmtId="0" fontId="0" fillId="3" borderId="10" xfId="0" applyFont="1" applyFill="1" applyBorder="1" applyAlignment="1">
      <alignment horizontal="centerContinuous" vertical="center"/>
    </xf>
    <xf numFmtId="0" fontId="0" fillId="3" borderId="59" xfId="0" applyFont="1" applyFill="1" applyBorder="1" applyAlignment="1">
      <alignment horizontal="centerContinuous" vertical="center"/>
    </xf>
    <xf numFmtId="0" fontId="0" fillId="3" borderId="78" xfId="0" applyFont="1" applyFill="1" applyBorder="1" applyAlignment="1">
      <alignment/>
    </xf>
    <xf numFmtId="0" fontId="0" fillId="0" borderId="79" xfId="0" applyFont="1" applyBorder="1" applyAlignment="1" applyProtection="1">
      <alignment/>
      <protection/>
    </xf>
    <xf numFmtId="0" fontId="0" fillId="0" borderId="71" xfId="0" applyFont="1" applyBorder="1" applyAlignment="1" applyProtection="1">
      <alignment/>
      <protection/>
    </xf>
    <xf numFmtId="0" fontId="0" fillId="0" borderId="80" xfId="0" applyFont="1" applyBorder="1" applyAlignment="1" applyProtection="1">
      <alignment horizontal="center"/>
      <protection/>
    </xf>
    <xf numFmtId="0" fontId="0" fillId="0" borderId="81" xfId="0" applyFont="1" applyBorder="1" applyAlignment="1" applyProtection="1">
      <alignment horizontal="center"/>
      <protection/>
    </xf>
    <xf numFmtId="172" fontId="0" fillId="0" borderId="81" xfId="0" applyNumberFormat="1" applyFont="1" applyBorder="1" applyAlignment="1" applyProtection="1">
      <alignment horizontal="center"/>
      <protection/>
    </xf>
    <xf numFmtId="172" fontId="0" fillId="0" borderId="71" xfId="0" applyNumberFormat="1" applyFont="1" applyBorder="1" applyAlignment="1" applyProtection="1">
      <alignment horizontal="center"/>
      <protection/>
    </xf>
    <xf numFmtId="2" fontId="0" fillId="0" borderId="82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172" fontId="0" fillId="0" borderId="6" xfId="0" applyNumberFormat="1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2" fontId="0" fillId="0" borderId="83" xfId="0" applyNumberFormat="1" applyFont="1" applyBorder="1" applyAlignment="1" applyProtection="1">
      <alignment horizontal="center"/>
      <protection/>
    </xf>
    <xf numFmtId="172" fontId="0" fillId="0" borderId="19" xfId="0" applyNumberFormat="1" applyFont="1" applyBorder="1" applyAlignment="1" applyProtection="1">
      <alignment horizontal="center"/>
      <protection/>
    </xf>
    <xf numFmtId="172" fontId="0" fillId="0" borderId="17" xfId="0" applyNumberFormat="1" applyFont="1" applyBorder="1" applyAlignment="1" applyProtection="1">
      <alignment horizontal="center"/>
      <protection/>
    </xf>
    <xf numFmtId="2" fontId="0" fillId="0" borderId="84" xfId="0" applyNumberFormat="1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172" fontId="1" fillId="3" borderId="21" xfId="0" applyNumberFormat="1" applyFont="1" applyFill="1" applyBorder="1" applyAlignment="1" applyProtection="1">
      <alignment horizontal="center"/>
      <protection/>
    </xf>
    <xf numFmtId="172" fontId="1" fillId="3" borderId="23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Border="1" applyAlignment="1" applyProtection="1">
      <alignment horizontal="center"/>
      <protection/>
    </xf>
    <xf numFmtId="2" fontId="0" fillId="0" borderId="59" xfId="0" applyNumberFormat="1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172" fontId="0" fillId="0" borderId="23" xfId="0" applyNumberFormat="1" applyFont="1" applyBorder="1" applyAlignment="1" applyProtection="1">
      <alignment horizontal="center"/>
      <protection/>
    </xf>
    <xf numFmtId="2" fontId="0" fillId="0" borderId="22" xfId="0" applyNumberFormat="1" applyFont="1" applyBorder="1" applyAlignment="1" applyProtection="1">
      <alignment horizontal="center"/>
      <protection/>
    </xf>
    <xf numFmtId="172" fontId="0" fillId="3" borderId="21" xfId="0" applyNumberFormat="1" applyFont="1" applyFill="1" applyBorder="1" applyAlignment="1" applyProtection="1">
      <alignment/>
      <protection/>
    </xf>
    <xf numFmtId="172" fontId="0" fillId="3" borderId="23" xfId="0" applyNumberFormat="1" applyFont="1" applyFill="1" applyBorder="1" applyAlignment="1" applyProtection="1">
      <alignment/>
      <protection/>
    </xf>
    <xf numFmtId="2" fontId="1" fillId="3" borderId="22" xfId="0" applyNumberFormat="1" applyFont="1" applyFill="1" applyBorder="1" applyAlignment="1" applyProtection="1">
      <alignment horizontal="center"/>
      <protection/>
    </xf>
    <xf numFmtId="2" fontId="1" fillId="0" borderId="23" xfId="0" applyNumberFormat="1" applyFont="1" applyBorder="1" applyAlignment="1" applyProtection="1">
      <alignment horizontal="center"/>
      <protection/>
    </xf>
    <xf numFmtId="2" fontId="1" fillId="0" borderId="22" xfId="0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8" xfId="0" applyNumberFormat="1" applyFont="1" applyBorder="1" applyAlignment="1">
      <alignment horizontal="centerContinuous"/>
    </xf>
    <xf numFmtId="0" fontId="1" fillId="0" borderId="75" xfId="0" applyFont="1" applyBorder="1" applyAlignment="1">
      <alignment horizontal="centerContinuous"/>
    </xf>
    <xf numFmtId="0" fontId="1" fillId="0" borderId="85" xfId="0" applyFont="1" applyBorder="1" applyAlignment="1">
      <alignment/>
    </xf>
    <xf numFmtId="0" fontId="19" fillId="0" borderId="86" xfId="0" applyFont="1" applyBorder="1" applyAlignment="1">
      <alignment vertical="top"/>
    </xf>
    <xf numFmtId="0" fontId="0" fillId="0" borderId="86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2" xfId="0" applyFont="1" applyBorder="1" applyAlignment="1">
      <alignment/>
    </xf>
    <xf numFmtId="0" fontId="1" fillId="0" borderId="87" xfId="0" applyFont="1" applyBorder="1" applyAlignment="1">
      <alignment/>
    </xf>
    <xf numFmtId="0" fontId="19" fillId="0" borderId="25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0" fillId="0" borderId="83" xfId="0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88" xfId="0" applyFont="1" applyBorder="1" applyAlignment="1">
      <alignment/>
    </xf>
    <xf numFmtId="0" fontId="19" fillId="0" borderId="24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0" fillId="0" borderId="84" xfId="0" applyFont="1" applyBorder="1" applyAlignment="1">
      <alignment/>
    </xf>
    <xf numFmtId="0" fontId="2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19" fillId="0" borderId="80" xfId="0" applyFont="1" applyBorder="1" applyAlignment="1">
      <alignment vertical="top"/>
    </xf>
    <xf numFmtId="0" fontId="19" fillId="0" borderId="71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18" fillId="0" borderId="89" xfId="0" applyFont="1" applyBorder="1" applyAlignment="1">
      <alignment horizontal="centerContinuous" vertical="center" wrapText="1"/>
    </xf>
    <xf numFmtId="0" fontId="18" fillId="0" borderId="1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19" fillId="0" borderId="9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Continuous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Continuous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Continuous" vertical="center" wrapText="1"/>
    </xf>
    <xf numFmtId="0" fontId="19" fillId="0" borderId="29" xfId="0" applyFont="1" applyBorder="1" applyAlignment="1">
      <alignment horizontal="centerContinuous" vertical="center" wrapText="1"/>
    </xf>
    <xf numFmtId="0" fontId="0" fillId="0" borderId="42" xfId="0" applyFont="1" applyBorder="1" applyAlignment="1">
      <alignment horizontal="centerContinuous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9" fillId="0" borderId="92" xfId="0" applyFont="1" applyBorder="1" applyAlignment="1">
      <alignment vertical="justify" wrapText="1"/>
    </xf>
    <xf numFmtId="0" fontId="19" fillId="0" borderId="41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94" xfId="0" applyFont="1" applyBorder="1" applyAlignment="1">
      <alignment vertical="center" wrapText="1"/>
    </xf>
    <xf numFmtId="0" fontId="0" fillId="0" borderId="12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104775</xdr:colOff>
      <xdr:row>14</xdr:row>
      <xdr:rowOff>0</xdr:rowOff>
    </xdr:to>
    <xdr:sp>
      <xdr:nvSpPr>
        <xdr:cNvPr id="1" name="Drawing 7"/>
        <xdr:cNvSpPr>
          <a:spLocks/>
        </xdr:cNvSpPr>
      </xdr:nvSpPr>
      <xdr:spPr>
        <a:xfrm>
          <a:off x="1790700" y="2105025"/>
          <a:ext cx="104775" cy="4000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104775</xdr:colOff>
      <xdr:row>16</xdr:row>
      <xdr:rowOff>0</xdr:rowOff>
    </xdr:to>
    <xdr:sp>
      <xdr:nvSpPr>
        <xdr:cNvPr id="2" name="Drawing 8"/>
        <xdr:cNvSpPr>
          <a:spLocks/>
        </xdr:cNvSpPr>
      </xdr:nvSpPr>
      <xdr:spPr>
        <a:xfrm>
          <a:off x="1790700" y="2505075"/>
          <a:ext cx="104775" cy="4000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104775</xdr:colOff>
      <xdr:row>18</xdr:row>
      <xdr:rowOff>0</xdr:rowOff>
    </xdr:to>
    <xdr:sp>
      <xdr:nvSpPr>
        <xdr:cNvPr id="3" name="Drawing 9"/>
        <xdr:cNvSpPr>
          <a:spLocks/>
        </xdr:cNvSpPr>
      </xdr:nvSpPr>
      <xdr:spPr>
        <a:xfrm>
          <a:off x="1790700" y="2905125"/>
          <a:ext cx="104775" cy="4000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104775</xdr:colOff>
      <xdr:row>20</xdr:row>
      <xdr:rowOff>0</xdr:rowOff>
    </xdr:to>
    <xdr:sp>
      <xdr:nvSpPr>
        <xdr:cNvPr id="4" name="Drawing 10"/>
        <xdr:cNvSpPr>
          <a:spLocks/>
        </xdr:cNvSpPr>
      </xdr:nvSpPr>
      <xdr:spPr>
        <a:xfrm>
          <a:off x="1790700" y="3305175"/>
          <a:ext cx="104775" cy="4000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104775</xdr:colOff>
      <xdr:row>22</xdr:row>
      <xdr:rowOff>0</xdr:rowOff>
    </xdr:to>
    <xdr:sp>
      <xdr:nvSpPr>
        <xdr:cNvPr id="5" name="Drawing 11"/>
        <xdr:cNvSpPr>
          <a:spLocks/>
        </xdr:cNvSpPr>
      </xdr:nvSpPr>
      <xdr:spPr>
        <a:xfrm>
          <a:off x="1790700" y="3705225"/>
          <a:ext cx="104775" cy="4000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104775</xdr:colOff>
      <xdr:row>24</xdr:row>
      <xdr:rowOff>0</xdr:rowOff>
    </xdr:to>
    <xdr:sp>
      <xdr:nvSpPr>
        <xdr:cNvPr id="6" name="Drawing 12"/>
        <xdr:cNvSpPr>
          <a:spLocks/>
        </xdr:cNvSpPr>
      </xdr:nvSpPr>
      <xdr:spPr>
        <a:xfrm>
          <a:off x="1790700" y="4105275"/>
          <a:ext cx="104775" cy="4000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104775</xdr:colOff>
      <xdr:row>26</xdr:row>
      <xdr:rowOff>0</xdr:rowOff>
    </xdr:to>
    <xdr:sp>
      <xdr:nvSpPr>
        <xdr:cNvPr id="7" name="Drawing 13"/>
        <xdr:cNvSpPr>
          <a:spLocks/>
        </xdr:cNvSpPr>
      </xdr:nvSpPr>
      <xdr:spPr>
        <a:xfrm>
          <a:off x="1790700" y="4505325"/>
          <a:ext cx="104775" cy="4000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104775</xdr:colOff>
      <xdr:row>28</xdr:row>
      <xdr:rowOff>0</xdr:rowOff>
    </xdr:to>
    <xdr:sp>
      <xdr:nvSpPr>
        <xdr:cNvPr id="8" name="Drawing 14"/>
        <xdr:cNvSpPr>
          <a:spLocks/>
        </xdr:cNvSpPr>
      </xdr:nvSpPr>
      <xdr:spPr>
        <a:xfrm>
          <a:off x="1790700" y="4905375"/>
          <a:ext cx="104775" cy="4000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295275</xdr:colOff>
      <xdr:row>45</xdr:row>
      <xdr:rowOff>152400</xdr:rowOff>
    </xdr:from>
    <xdr:to>
      <xdr:col>20</xdr:col>
      <xdr:colOff>276225</xdr:colOff>
      <xdr:row>66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8401050"/>
          <a:ext cx="54102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3"/>
  <sheetViews>
    <sheetView showGridLines="0" tabSelected="1" zoomScale="97" zoomScaleNormal="97" workbookViewId="0" topLeftCell="A1">
      <selection activeCell="O39" sqref="O39"/>
    </sheetView>
  </sheetViews>
  <sheetFormatPr defaultColWidth="9.140625" defaultRowHeight="12.75"/>
  <cols>
    <col min="1" max="1" width="2.421875" style="82" customWidth="1"/>
    <col min="2" max="2" width="13.7109375" style="82" customWidth="1"/>
    <col min="3" max="3" width="10.7109375" style="82" customWidth="1"/>
    <col min="4" max="4" width="7.7109375" style="82" customWidth="1"/>
    <col min="5" max="5" width="2.28125" style="84" customWidth="1"/>
    <col min="6" max="6" width="7.7109375" style="82" customWidth="1"/>
    <col min="7" max="7" width="5.7109375" style="82" customWidth="1"/>
    <col min="8" max="8" width="5.8515625" style="82" customWidth="1"/>
    <col min="9" max="9" width="5.7109375" style="82" customWidth="1"/>
    <col min="10" max="10" width="8.8515625" style="82" customWidth="1"/>
    <col min="11" max="11" width="7.140625" style="82" customWidth="1"/>
    <col min="12" max="12" width="5.7109375" style="82" customWidth="1"/>
    <col min="13" max="13" width="6.140625" style="82" customWidth="1"/>
    <col min="14" max="15" width="5.7109375" style="82" customWidth="1"/>
    <col min="16" max="16" width="9.00390625" style="82" customWidth="1"/>
    <col min="17" max="17" width="7.7109375" style="82" customWidth="1"/>
    <col min="18" max="18" width="8.8515625" style="82" customWidth="1"/>
    <col min="19" max="19" width="10.140625" style="82" customWidth="1"/>
    <col min="20" max="20" width="0.71875" style="82" customWidth="1"/>
    <col min="21" max="21" width="6.7109375" style="82" customWidth="1"/>
    <col min="22" max="22" width="8.140625" style="82" customWidth="1"/>
    <col min="23" max="23" width="10.00390625" style="82" customWidth="1"/>
    <col min="24" max="24" width="1.28515625" style="82" customWidth="1"/>
    <col min="25" max="16384" width="8.8515625" style="82" customWidth="1"/>
  </cols>
  <sheetData>
    <row r="1" spans="2:23" ht="15" customHeight="1">
      <c r="B1" s="54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2:23" ht="13.5" customHeight="1">
      <c r="B2" s="83" t="s">
        <v>183</v>
      </c>
      <c r="C2" s="78" t="s">
        <v>182</v>
      </c>
      <c r="D2" s="79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 t="s">
        <v>1</v>
      </c>
      <c r="T2" s="86"/>
      <c r="U2" s="86"/>
      <c r="V2" s="86"/>
      <c r="W2" s="87"/>
    </row>
    <row r="3" spans="2:23" ht="13.5" customHeight="1">
      <c r="B3" s="88" t="s">
        <v>2</v>
      </c>
      <c r="C3" s="89" t="s">
        <v>184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  <c r="S3" s="91"/>
      <c r="T3" s="84"/>
      <c r="U3" s="84"/>
      <c r="V3" s="84"/>
      <c r="W3" s="92"/>
    </row>
    <row r="4" spans="2:23" ht="13.5" customHeight="1">
      <c r="B4" s="88" t="s">
        <v>185</v>
      </c>
      <c r="C4" s="93" t="s">
        <v>186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91"/>
      <c r="T4" s="84"/>
      <c r="U4" s="84"/>
      <c r="V4" s="84"/>
      <c r="W4" s="92"/>
    </row>
    <row r="5" spans="2:23" ht="13.5" customHeight="1"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  <c r="S5" s="91"/>
      <c r="T5" s="84"/>
      <c r="U5" s="84"/>
      <c r="V5" s="84"/>
      <c r="W5" s="92"/>
    </row>
    <row r="6" spans="2:23" ht="13.5" customHeight="1"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91"/>
      <c r="T6" s="84"/>
      <c r="U6" s="84"/>
      <c r="V6" s="84"/>
      <c r="W6" s="92"/>
    </row>
    <row r="7" spans="2:23" ht="13.5" customHeight="1" thickBot="1"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91"/>
      <c r="T7" s="84"/>
      <c r="U7" s="84"/>
      <c r="V7" s="84"/>
      <c r="W7" s="92"/>
    </row>
    <row r="8" spans="2:23" ht="13.5" customHeight="1" thickBot="1" thickTop="1">
      <c r="B8" s="88"/>
      <c r="C8" s="6"/>
      <c r="D8" s="6"/>
      <c r="E8" s="6"/>
      <c r="F8" s="6"/>
      <c r="G8" s="6"/>
      <c r="H8" s="6"/>
      <c r="I8" s="6"/>
      <c r="J8" s="6"/>
      <c r="K8" s="6"/>
      <c r="L8" s="84"/>
      <c r="M8" s="84"/>
      <c r="N8" s="6"/>
      <c r="O8" s="84"/>
      <c r="P8" s="76" t="s">
        <v>3</v>
      </c>
      <c r="Q8" s="77"/>
      <c r="R8" s="51"/>
      <c r="S8" s="6"/>
      <c r="T8" s="6"/>
      <c r="U8" s="6"/>
      <c r="V8" s="6"/>
      <c r="W8" s="10"/>
    </row>
    <row r="9" spans="2:23" ht="13.5" customHeight="1" thickTop="1">
      <c r="B9" s="101" t="s">
        <v>4</v>
      </c>
      <c r="C9" s="102" t="s">
        <v>5</v>
      </c>
      <c r="D9" s="103"/>
      <c r="E9" s="104" t="s">
        <v>6</v>
      </c>
      <c r="F9" s="105"/>
      <c r="G9" s="8" t="s">
        <v>7</v>
      </c>
      <c r="H9" s="106"/>
      <c r="I9" s="107" t="s">
        <v>8</v>
      </c>
      <c r="J9" s="108" t="s">
        <v>9</v>
      </c>
      <c r="K9" s="52" t="s">
        <v>10</v>
      </c>
      <c r="L9" s="52" t="s">
        <v>11</v>
      </c>
      <c r="M9" s="52" t="s">
        <v>12</v>
      </c>
      <c r="N9" s="8" t="s">
        <v>13</v>
      </c>
      <c r="O9" s="109" t="s">
        <v>14</v>
      </c>
      <c r="P9" s="110" t="s">
        <v>15</v>
      </c>
      <c r="Q9" s="111"/>
      <c r="R9" s="112" t="s">
        <v>16</v>
      </c>
      <c r="S9" s="55" t="s">
        <v>17</v>
      </c>
      <c r="T9" s="113"/>
      <c r="U9" s="113"/>
      <c r="V9" s="113"/>
      <c r="W9" s="114"/>
    </row>
    <row r="10" spans="2:23" ht="13.5" customHeight="1">
      <c r="B10" s="115" t="s">
        <v>18</v>
      </c>
      <c r="C10" s="116" t="s">
        <v>19</v>
      </c>
      <c r="D10" s="117" t="s">
        <v>20</v>
      </c>
      <c r="E10" s="118"/>
      <c r="F10" s="119"/>
      <c r="G10" s="116" t="s">
        <v>21</v>
      </c>
      <c r="H10" s="116" t="s">
        <v>22</v>
      </c>
      <c r="I10" s="120"/>
      <c r="J10" s="121"/>
      <c r="K10" s="122"/>
      <c r="L10" s="122"/>
      <c r="M10" s="123"/>
      <c r="N10" s="116" t="s">
        <v>23</v>
      </c>
      <c r="O10" s="66"/>
      <c r="P10" s="124"/>
      <c r="Q10" s="125"/>
      <c r="R10" s="49"/>
      <c r="S10" s="65" t="s">
        <v>24</v>
      </c>
      <c r="T10" s="126"/>
      <c r="U10" s="127"/>
      <c r="V10" s="128"/>
      <c r="W10" s="66" t="s">
        <v>25</v>
      </c>
    </row>
    <row r="11" spans="2:23" ht="13.5" customHeight="1" thickBot="1">
      <c r="B11" s="129" t="s">
        <v>26</v>
      </c>
      <c r="C11" s="130" t="s">
        <v>27</v>
      </c>
      <c r="D11" s="117" t="s">
        <v>28</v>
      </c>
      <c r="E11" s="118"/>
      <c r="F11" s="119"/>
      <c r="G11" s="131" t="s">
        <v>29</v>
      </c>
      <c r="H11" s="132"/>
      <c r="I11" s="133" t="s">
        <v>30</v>
      </c>
      <c r="J11" s="134" t="s">
        <v>31</v>
      </c>
      <c r="K11" s="135" t="s">
        <v>32</v>
      </c>
      <c r="L11" s="7" t="s">
        <v>33</v>
      </c>
      <c r="M11" s="123"/>
      <c r="N11" s="116" t="s">
        <v>34</v>
      </c>
      <c r="O11" s="136" t="s">
        <v>35</v>
      </c>
      <c r="P11" s="116" t="s">
        <v>36</v>
      </c>
      <c r="Q11" s="116" t="s">
        <v>37</v>
      </c>
      <c r="R11" s="66" t="s">
        <v>38</v>
      </c>
      <c r="S11" s="137"/>
      <c r="T11" s="138"/>
      <c r="U11" s="67" t="s">
        <v>39</v>
      </c>
      <c r="V11" s="68"/>
      <c r="W11" s="139"/>
    </row>
    <row r="12" spans="2:23" ht="15.75" customHeight="1" thickBot="1">
      <c r="B12" s="140"/>
      <c r="C12" s="141"/>
      <c r="D12" s="142"/>
      <c r="E12" s="143"/>
      <c r="F12" s="144"/>
      <c r="G12" s="143"/>
      <c r="H12" s="144"/>
      <c r="I12" s="145"/>
      <c r="J12" s="142" t="s">
        <v>40</v>
      </c>
      <c r="K12" s="142" t="s">
        <v>41</v>
      </c>
      <c r="L12" s="142" t="s">
        <v>42</v>
      </c>
      <c r="M12" s="146"/>
      <c r="N12" s="147"/>
      <c r="O12" s="148" t="s">
        <v>43</v>
      </c>
      <c r="P12" s="130" t="s">
        <v>44</v>
      </c>
      <c r="Q12" s="130" t="s">
        <v>45</v>
      </c>
      <c r="R12" s="148" t="s">
        <v>46</v>
      </c>
      <c r="S12" s="137"/>
      <c r="T12" s="138"/>
      <c r="U12" s="67" t="s">
        <v>47</v>
      </c>
      <c r="V12" s="68"/>
      <c r="W12" s="139"/>
    </row>
    <row r="13" spans="2:23" ht="15.75" customHeight="1" thickBot="1">
      <c r="B13" s="149"/>
      <c r="C13" s="150"/>
      <c r="D13" s="151"/>
      <c r="F13" s="152"/>
      <c r="G13" s="46"/>
      <c r="H13" s="46"/>
      <c r="I13" s="58"/>
      <c r="J13" s="46"/>
      <c r="K13" s="42">
        <f>IF(J13+J14&gt;360,J13+J14-360,J13+J14)</f>
        <v>0</v>
      </c>
      <c r="L13" s="42">
        <f>IF(K13+K14&gt;360,K13+K14-360,K13+K14)</f>
        <v>0</v>
      </c>
      <c r="M13" s="56">
        <f>L14+L13</f>
        <v>0</v>
      </c>
      <c r="N13" s="48"/>
      <c r="O13" s="153"/>
      <c r="P13" s="43" t="str">
        <f>IF(O13=0,"0",(N13/O13)*60)</f>
        <v>0</v>
      </c>
      <c r="Q13" s="154"/>
      <c r="R13" s="155">
        <f>(P13*R10)/60</f>
        <v>0</v>
      </c>
      <c r="S13" s="137"/>
      <c r="T13" s="138"/>
      <c r="U13" s="67" t="s">
        <v>48</v>
      </c>
      <c r="V13" s="68"/>
      <c r="W13" s="139"/>
    </row>
    <row r="14" spans="2:23" ht="15.75" customHeight="1" thickBot="1">
      <c r="B14" s="156"/>
      <c r="C14" s="141"/>
      <c r="D14" s="157"/>
      <c r="E14" s="158"/>
      <c r="F14" s="158"/>
      <c r="G14" s="61"/>
      <c r="H14" s="62"/>
      <c r="I14" s="59"/>
      <c r="J14" s="47"/>
      <c r="K14" s="47"/>
      <c r="L14" s="47"/>
      <c r="M14" s="57"/>
      <c r="N14" s="41">
        <f>N12-N13</f>
        <v>0</v>
      </c>
      <c r="O14" s="159"/>
      <c r="P14" s="160"/>
      <c r="Q14" s="161"/>
      <c r="R14" s="162">
        <f>(R8-R13)</f>
        <v>0</v>
      </c>
      <c r="S14" s="137"/>
      <c r="T14" s="138"/>
      <c r="U14" s="67" t="s">
        <v>49</v>
      </c>
      <c r="V14" s="68"/>
      <c r="W14" s="139"/>
    </row>
    <row r="15" spans="2:23" ht="15.75" customHeight="1" thickBot="1">
      <c r="B15" s="149"/>
      <c r="C15" s="150"/>
      <c r="D15" s="151"/>
      <c r="E15" s="85"/>
      <c r="F15" s="163"/>
      <c r="G15" s="46"/>
      <c r="H15" s="46"/>
      <c r="I15" s="58"/>
      <c r="J15" s="46"/>
      <c r="K15" s="42">
        <f>IF(J15+J16&gt;360,J15+J16-360,J15+J16)</f>
        <v>0</v>
      </c>
      <c r="L15" s="42">
        <f>IF(K15+K16&gt;360,K15+K16-360,K15+K16)</f>
        <v>0</v>
      </c>
      <c r="M15" s="60">
        <f>L16+L15</f>
        <v>0</v>
      </c>
      <c r="N15" s="48"/>
      <c r="O15" s="153"/>
      <c r="P15" s="43" t="str">
        <f>IF(O15=0,"0",(N15/O15)*60)</f>
        <v>0</v>
      </c>
      <c r="Q15" s="154"/>
      <c r="R15" s="155">
        <f>(P15*R10)/60</f>
        <v>0</v>
      </c>
      <c r="S15" s="137"/>
      <c r="T15" s="138"/>
      <c r="U15" s="67" t="s">
        <v>50</v>
      </c>
      <c r="V15" s="68"/>
      <c r="W15" s="139"/>
    </row>
    <row r="16" spans="2:23" ht="15.75" customHeight="1" thickBot="1">
      <c r="B16" s="156"/>
      <c r="C16" s="141"/>
      <c r="D16" s="157"/>
      <c r="E16" s="164"/>
      <c r="F16" s="165"/>
      <c r="G16" s="61"/>
      <c r="H16" s="62"/>
      <c r="I16" s="59"/>
      <c r="J16" s="47"/>
      <c r="K16" s="47"/>
      <c r="L16" s="47"/>
      <c r="M16" s="57"/>
      <c r="N16" s="50">
        <f>N14-N15</f>
        <v>0</v>
      </c>
      <c r="O16" s="159"/>
      <c r="P16" s="160"/>
      <c r="Q16" s="161"/>
      <c r="R16" s="162">
        <f>IF(R15=0,"",R14-R15)</f>
      </c>
      <c r="S16" s="137"/>
      <c r="T16" s="138"/>
      <c r="U16" s="67" t="s">
        <v>51</v>
      </c>
      <c r="V16" s="68"/>
      <c r="W16" s="139"/>
    </row>
    <row r="17" spans="2:23" ht="15.75" customHeight="1" thickBot="1">
      <c r="B17" s="149"/>
      <c r="C17" s="150"/>
      <c r="D17" s="151"/>
      <c r="E17" s="85"/>
      <c r="F17" s="163"/>
      <c r="G17" s="46"/>
      <c r="H17" s="46"/>
      <c r="I17" s="58"/>
      <c r="J17" s="46"/>
      <c r="K17" s="42">
        <f>IF(J17+J18&gt;360,J17+J18-360,J17+J18)</f>
        <v>0</v>
      </c>
      <c r="L17" s="42">
        <f>IF(K17+K18&gt;360,K17+K18-360,K17+K18)</f>
        <v>0</v>
      </c>
      <c r="M17" s="60">
        <f>L18+L17</f>
        <v>0</v>
      </c>
      <c r="N17" s="48"/>
      <c r="O17" s="153"/>
      <c r="P17" s="43" t="str">
        <f>IF(O17=0,"0",(N17/O17)*60)</f>
        <v>0</v>
      </c>
      <c r="Q17" s="154"/>
      <c r="R17" s="155">
        <f>(P17*R10)/60</f>
        <v>0</v>
      </c>
      <c r="S17" s="166"/>
      <c r="T17" s="167"/>
      <c r="U17" s="69" t="s">
        <v>52</v>
      </c>
      <c r="V17" s="70"/>
      <c r="W17" s="168"/>
    </row>
    <row r="18" spans="2:23" ht="15.75" customHeight="1" thickBot="1" thickTop="1">
      <c r="B18" s="156"/>
      <c r="C18" s="141"/>
      <c r="D18" s="157"/>
      <c r="E18" s="164"/>
      <c r="F18" s="165"/>
      <c r="G18" s="61"/>
      <c r="H18" s="62"/>
      <c r="I18" s="59"/>
      <c r="J18" s="47"/>
      <c r="K18" s="47"/>
      <c r="L18" s="47"/>
      <c r="M18" s="57"/>
      <c r="N18" s="50">
        <f>N16-N17</f>
        <v>0</v>
      </c>
      <c r="O18" s="159"/>
      <c r="P18" s="160"/>
      <c r="Q18" s="161"/>
      <c r="R18" s="162">
        <f>IF(R17=0,"",R16-R17)</f>
      </c>
      <c r="S18" s="55" t="s">
        <v>53</v>
      </c>
      <c r="T18" s="169"/>
      <c r="U18" s="169"/>
      <c r="V18" s="169"/>
      <c r="W18" s="170"/>
    </row>
    <row r="19" spans="2:23" ht="15.75" customHeight="1" thickBot="1">
      <c r="B19" s="149"/>
      <c r="C19" s="150"/>
      <c r="D19" s="151"/>
      <c r="E19" s="85"/>
      <c r="F19" s="163"/>
      <c r="G19" s="46"/>
      <c r="H19" s="46"/>
      <c r="I19" s="58"/>
      <c r="J19" s="46"/>
      <c r="K19" s="42">
        <f>IF(J19+J20&gt;360,J19+J20-360,J19+J20)</f>
        <v>0</v>
      </c>
      <c r="L19" s="42">
        <f>IF(K19+K20&gt;360,K19+K20-360,K19+K20)</f>
        <v>0</v>
      </c>
      <c r="M19" s="60">
        <f>L20+L19</f>
        <v>0</v>
      </c>
      <c r="N19" s="48"/>
      <c r="O19" s="153"/>
      <c r="P19" s="43" t="str">
        <f>IF(O19=0,"0",(N19/O19)*60)</f>
        <v>0</v>
      </c>
      <c r="Q19" s="154"/>
      <c r="R19" s="155">
        <f>(P19*R10)/60</f>
        <v>0</v>
      </c>
      <c r="S19" s="65" t="s">
        <v>24</v>
      </c>
      <c r="T19" s="126"/>
      <c r="U19" s="171"/>
      <c r="V19" s="172" t="s">
        <v>54</v>
      </c>
      <c r="W19" s="173"/>
    </row>
    <row r="20" spans="2:23" ht="15.75" customHeight="1" thickBot="1">
      <c r="B20" s="156"/>
      <c r="C20" s="141"/>
      <c r="D20" s="157"/>
      <c r="E20" s="164"/>
      <c r="F20" s="165"/>
      <c r="G20" s="61"/>
      <c r="H20" s="62"/>
      <c r="I20" s="59"/>
      <c r="J20" s="47"/>
      <c r="K20" s="47"/>
      <c r="L20" s="47"/>
      <c r="M20" s="57"/>
      <c r="N20" s="50">
        <f>N18-N19</f>
        <v>0</v>
      </c>
      <c r="O20" s="159"/>
      <c r="P20" s="160"/>
      <c r="Q20" s="161"/>
      <c r="R20" s="162">
        <f>IF(R19=0,"",R18-R19)</f>
      </c>
      <c r="S20" s="174"/>
      <c r="T20" s="174"/>
      <c r="U20" s="175"/>
      <c r="V20" s="4"/>
      <c r="W20" s="176"/>
    </row>
    <row r="21" spans="2:23" ht="15.75" customHeight="1" thickBot="1">
      <c r="B21" s="149"/>
      <c r="C21" s="150"/>
      <c r="D21" s="151"/>
      <c r="E21" s="85"/>
      <c r="F21" s="163"/>
      <c r="G21" s="46"/>
      <c r="H21" s="46"/>
      <c r="I21" s="58"/>
      <c r="J21" s="46"/>
      <c r="K21" s="42">
        <f>IF(J21+J22&gt;360,J21+J22-360,J21+J22)</f>
        <v>0</v>
      </c>
      <c r="L21" s="42">
        <f>IF(K21+K22&gt;360,K21+K22-360,K21+K22)</f>
        <v>0</v>
      </c>
      <c r="M21" s="60">
        <f>L22+L21</f>
        <v>0</v>
      </c>
      <c r="N21" s="48"/>
      <c r="O21" s="153"/>
      <c r="P21" s="43" t="str">
        <f>IF(O21=0,"0",(N21/O21)*60)</f>
        <v>0</v>
      </c>
      <c r="Q21" s="154"/>
      <c r="R21" s="155">
        <f>(P21*R10)/60</f>
        <v>0</v>
      </c>
      <c r="S21" s="71" t="s">
        <v>55</v>
      </c>
      <c r="T21" s="5"/>
      <c r="U21" s="9"/>
      <c r="V21" s="73" t="s">
        <v>55</v>
      </c>
      <c r="W21" s="177"/>
    </row>
    <row r="22" spans="2:23" ht="15.75" customHeight="1" thickBot="1">
      <c r="B22" s="156"/>
      <c r="C22" s="141"/>
      <c r="D22" s="157"/>
      <c r="E22" s="164"/>
      <c r="F22" s="165"/>
      <c r="G22" s="61"/>
      <c r="H22" s="62"/>
      <c r="I22" s="59"/>
      <c r="J22" s="47"/>
      <c r="K22" s="47"/>
      <c r="L22" s="47"/>
      <c r="M22" s="57"/>
      <c r="N22" s="50">
        <f>N20-N21</f>
        <v>0</v>
      </c>
      <c r="O22" s="159"/>
      <c r="P22" s="160"/>
      <c r="Q22" s="161"/>
      <c r="R22" s="162">
        <f>IF(R21=0,"",R20-R21)</f>
      </c>
      <c r="S22" s="72" t="s">
        <v>56</v>
      </c>
      <c r="T22" s="6"/>
      <c r="U22" s="10"/>
      <c r="V22" s="74" t="s">
        <v>57</v>
      </c>
      <c r="W22" s="178"/>
    </row>
    <row r="23" spans="2:23" ht="15.75" customHeight="1" thickBot="1">
      <c r="B23" s="179"/>
      <c r="C23" s="150"/>
      <c r="D23" s="180"/>
      <c r="F23" s="152"/>
      <c r="G23" s="46"/>
      <c r="H23" s="46"/>
      <c r="I23" s="58"/>
      <c r="J23" s="46"/>
      <c r="K23" s="42">
        <f>IF(J23+J24&gt;360,J23+J24-360,J23+J24)</f>
        <v>0</v>
      </c>
      <c r="L23" s="42">
        <f>IF(K23+K24&gt;360,K23+K24-360,K23+K24)</f>
        <v>0</v>
      </c>
      <c r="M23" s="60">
        <f>L24+L23</f>
        <v>0</v>
      </c>
      <c r="N23" s="48"/>
      <c r="O23" s="153"/>
      <c r="P23" s="43" t="str">
        <f>IF(O23=0,"0",(N23/O23)*60)</f>
        <v>0</v>
      </c>
      <c r="Q23" s="154"/>
      <c r="R23" s="155">
        <f>(P23*R10)/60</f>
        <v>0</v>
      </c>
      <c r="S23" s="72" t="s">
        <v>58</v>
      </c>
      <c r="T23" s="5"/>
      <c r="U23" s="11"/>
      <c r="V23" s="74" t="s">
        <v>58</v>
      </c>
      <c r="W23" s="178"/>
    </row>
    <row r="24" spans="2:23" ht="15.75" customHeight="1" thickBot="1">
      <c r="B24" s="140"/>
      <c r="C24" s="141"/>
      <c r="D24" s="157"/>
      <c r="E24" s="164"/>
      <c r="F24" s="158"/>
      <c r="G24" s="61"/>
      <c r="H24" s="62"/>
      <c r="I24" s="59"/>
      <c r="J24" s="47"/>
      <c r="K24" s="47"/>
      <c r="L24" s="47"/>
      <c r="M24" s="57"/>
      <c r="N24" s="50">
        <f>N22-N23</f>
        <v>0</v>
      </c>
      <c r="O24" s="159"/>
      <c r="P24" s="160"/>
      <c r="Q24" s="161"/>
      <c r="R24" s="162">
        <f>IF(R23=0,"",R22-R23)</f>
      </c>
      <c r="S24" s="72" t="s">
        <v>59</v>
      </c>
      <c r="T24" s="5"/>
      <c r="U24" s="11"/>
      <c r="V24" s="73" t="s">
        <v>56</v>
      </c>
      <c r="W24" s="178"/>
    </row>
    <row r="25" spans="2:23" ht="15.75" customHeight="1" thickBot="1">
      <c r="B25" s="179"/>
      <c r="C25" s="150"/>
      <c r="D25" s="151"/>
      <c r="E25" s="85"/>
      <c r="F25" s="163"/>
      <c r="G25" s="46"/>
      <c r="H25" s="46"/>
      <c r="I25" s="58"/>
      <c r="J25" s="46"/>
      <c r="K25" s="42">
        <f>IF(J25+J26&gt;360,J25+J26-360,J25+J26)</f>
        <v>0</v>
      </c>
      <c r="L25" s="42">
        <f>IF(K25+K26&gt;360,K25+K26-360,K25+K26)</f>
        <v>0</v>
      </c>
      <c r="M25" s="60">
        <f>L26+L25</f>
        <v>0</v>
      </c>
      <c r="N25" s="48"/>
      <c r="O25" s="153"/>
      <c r="P25" s="43" t="str">
        <f>IF(O25=0,"0",(N25/O25)*60)</f>
        <v>0</v>
      </c>
      <c r="Q25" s="154"/>
      <c r="R25" s="155">
        <f>(P25*R10)/60</f>
        <v>0</v>
      </c>
      <c r="S25" s="72" t="s">
        <v>60</v>
      </c>
      <c r="T25" s="5"/>
      <c r="U25" s="11"/>
      <c r="V25" s="73" t="s">
        <v>60</v>
      </c>
      <c r="W25" s="177"/>
    </row>
    <row r="26" spans="2:23" ht="15.75" customHeight="1" thickBot="1">
      <c r="B26" s="156"/>
      <c r="C26" s="141"/>
      <c r="D26" s="157"/>
      <c r="E26" s="164"/>
      <c r="F26" s="165"/>
      <c r="G26" s="61"/>
      <c r="H26" s="62"/>
      <c r="I26" s="59"/>
      <c r="J26" s="47"/>
      <c r="K26" s="47"/>
      <c r="L26" s="47"/>
      <c r="M26" s="57"/>
      <c r="N26" s="50">
        <f>N24-N25</f>
        <v>0</v>
      </c>
      <c r="O26" s="159"/>
      <c r="P26" s="160"/>
      <c r="Q26" s="161"/>
      <c r="R26" s="162">
        <f>IF(R25=0,"",R24-R25)</f>
      </c>
      <c r="S26" s="72" t="s">
        <v>61</v>
      </c>
      <c r="T26" s="5"/>
      <c r="U26" s="11"/>
      <c r="V26" s="73" t="s">
        <v>61</v>
      </c>
      <c r="W26" s="177"/>
    </row>
    <row r="27" spans="2:23" ht="15.75" customHeight="1" thickBot="1">
      <c r="B27" s="149"/>
      <c r="C27" s="150"/>
      <c r="D27" s="151"/>
      <c r="E27" s="85"/>
      <c r="F27" s="163"/>
      <c r="G27" s="46"/>
      <c r="H27" s="46"/>
      <c r="I27" s="58"/>
      <c r="J27" s="46"/>
      <c r="K27" s="42">
        <f>IF(J27+J28&gt;360,J27+J28-360,J27+J28)</f>
        <v>0</v>
      </c>
      <c r="L27" s="42">
        <f>IF(K27+K28&gt;360,K27+K28-360,K27+K28)</f>
        <v>0</v>
      </c>
      <c r="M27" s="60">
        <f>L28+L27</f>
        <v>0</v>
      </c>
      <c r="N27" s="48"/>
      <c r="O27" s="153"/>
      <c r="P27" s="43" t="str">
        <f>IF(O27=0,"0",(N27/O27)*60)</f>
        <v>0</v>
      </c>
      <c r="Q27" s="154"/>
      <c r="R27" s="155">
        <f>(P27*R10)/60</f>
        <v>0</v>
      </c>
      <c r="S27" s="181" t="s">
        <v>62</v>
      </c>
      <c r="T27" s="182"/>
      <c r="U27" s="183"/>
      <c r="V27" s="184" t="s">
        <v>62</v>
      </c>
      <c r="W27" s="177"/>
    </row>
    <row r="28" spans="2:23" ht="15.75" customHeight="1" thickBot="1">
      <c r="B28" s="156"/>
      <c r="C28" s="141"/>
      <c r="D28" s="157"/>
      <c r="E28" s="164"/>
      <c r="F28" s="165"/>
      <c r="G28" s="61"/>
      <c r="H28" s="62"/>
      <c r="I28" s="59"/>
      <c r="J28" s="47"/>
      <c r="K28" s="47"/>
      <c r="L28" s="47"/>
      <c r="M28" s="57"/>
      <c r="N28" s="50">
        <f>N26-N27</f>
        <v>0</v>
      </c>
      <c r="O28" s="159"/>
      <c r="P28" s="160"/>
      <c r="Q28" s="161"/>
      <c r="R28" s="162">
        <f>IF(R27=0,"",R26-R27)</f>
      </c>
      <c r="S28" s="185" t="s">
        <v>63</v>
      </c>
      <c r="T28" s="186"/>
      <c r="U28" s="187"/>
      <c r="V28" s="188" t="s">
        <v>63</v>
      </c>
      <c r="W28" s="189"/>
    </row>
    <row r="29" spans="2:23" ht="15.75" customHeight="1" thickBot="1" thickTop="1">
      <c r="B29" s="149"/>
      <c r="C29" s="150"/>
      <c r="D29" s="190"/>
      <c r="E29" s="190"/>
      <c r="F29" s="190"/>
      <c r="G29" s="190"/>
      <c r="H29" s="190"/>
      <c r="I29" s="190"/>
      <c r="J29" s="190"/>
      <c r="K29" s="191"/>
      <c r="L29" s="192"/>
      <c r="M29" s="193" t="s">
        <v>64</v>
      </c>
      <c r="N29" s="45">
        <f>SUM(N13+N15+N17+N19+N21+N23+N25+N27)</f>
        <v>0</v>
      </c>
      <c r="O29" s="194"/>
      <c r="P29" s="44">
        <f>SUM(P13+P15+P17+P19+P21+P23+P25+P27)</f>
        <v>0</v>
      </c>
      <c r="Q29" s="194"/>
      <c r="R29" s="44">
        <f>SUM(R13+R15+R17+R19+R21+R23+R25+R27)</f>
        <v>0</v>
      </c>
      <c r="S29" s="116" t="s">
        <v>65</v>
      </c>
      <c r="T29" s="195"/>
      <c r="U29" s="196"/>
      <c r="V29" s="141"/>
      <c r="W29" s="66" t="s">
        <v>66</v>
      </c>
    </row>
    <row r="30" spans="2:23" ht="15" customHeight="1" thickBot="1">
      <c r="B30" s="197"/>
      <c r="C30" s="198"/>
      <c r="D30" s="199"/>
      <c r="E30" s="199"/>
      <c r="F30" s="199"/>
      <c r="G30" s="199"/>
      <c r="H30" s="199"/>
      <c r="I30" s="199"/>
      <c r="J30" s="199"/>
      <c r="K30" s="200"/>
      <c r="L30" s="201"/>
      <c r="M30" s="199"/>
      <c r="N30" s="202"/>
      <c r="O30" s="203"/>
      <c r="P30" s="198"/>
      <c r="Q30" s="202"/>
      <c r="R30" s="204"/>
      <c r="S30" s="205" t="s">
        <v>67</v>
      </c>
      <c r="T30" s="206"/>
      <c r="U30" s="207"/>
      <c r="V30" s="198"/>
      <c r="W30" s="204"/>
    </row>
    <row r="31" spans="2:23" ht="13.5" thickTop="1">
      <c r="B31" s="152"/>
      <c r="C31" s="152"/>
      <c r="D31" s="208"/>
      <c r="E31" s="12"/>
      <c r="F31" s="209" t="s">
        <v>68</v>
      </c>
      <c r="G31" s="210"/>
      <c r="H31" s="210"/>
      <c r="I31" s="210"/>
      <c r="J31" s="210"/>
      <c r="L31" s="211"/>
      <c r="M31" s="208"/>
      <c r="N31" s="208"/>
      <c r="O31" s="208"/>
      <c r="P31" s="152"/>
      <c r="Q31" s="208"/>
      <c r="R31" s="152"/>
      <c r="T31" s="212"/>
      <c r="U31" s="212"/>
      <c r="V31" s="152"/>
      <c r="W31" s="152"/>
    </row>
    <row r="32" spans="2:23" ht="12.75">
      <c r="B32" s="213" t="s">
        <v>69</v>
      </c>
      <c r="C32" s="214"/>
      <c r="D32" s="210"/>
      <c r="E32" s="215"/>
      <c r="F32" s="216" t="s">
        <v>70</v>
      </c>
      <c r="G32" s="217"/>
      <c r="H32" s="218"/>
      <c r="I32" s="219"/>
      <c r="J32" s="220" t="s">
        <v>71</v>
      </c>
      <c r="L32" s="209" t="s">
        <v>72</v>
      </c>
      <c r="M32" s="221"/>
      <c r="N32" s="210"/>
      <c r="O32" s="210"/>
      <c r="P32" s="210"/>
      <c r="Q32" s="210"/>
      <c r="R32" s="210"/>
      <c r="T32" s="222" t="s">
        <v>73</v>
      </c>
      <c r="U32" s="223"/>
      <c r="V32" s="12"/>
      <c r="W32" s="210"/>
    </row>
    <row r="33" spans="2:23" ht="12.75">
      <c r="B33" s="224" t="s">
        <v>74</v>
      </c>
      <c r="C33" s="225"/>
      <c r="D33" s="226" t="s">
        <v>75</v>
      </c>
      <c r="E33" s="215"/>
      <c r="F33" s="216" t="s">
        <v>76</v>
      </c>
      <c r="G33" s="217"/>
      <c r="H33" s="218"/>
      <c r="I33" s="219"/>
      <c r="J33" s="220" t="s">
        <v>71</v>
      </c>
      <c r="L33" s="227" t="s">
        <v>77</v>
      </c>
      <c r="M33" s="228"/>
      <c r="N33" s="228"/>
      <c r="O33" s="228"/>
      <c r="P33" s="228"/>
      <c r="Q33" s="228"/>
      <c r="R33" s="229"/>
      <c r="S33" s="91"/>
      <c r="T33" s="84"/>
      <c r="U33" s="230" t="s">
        <v>78</v>
      </c>
      <c r="V33" s="231"/>
      <c r="W33" s="232" t="s">
        <v>75</v>
      </c>
    </row>
    <row r="34" spans="2:23" ht="12.75">
      <c r="B34" s="224" t="s">
        <v>79</v>
      </c>
      <c r="C34" s="225"/>
      <c r="D34" s="226" t="s">
        <v>75</v>
      </c>
      <c r="E34" s="215"/>
      <c r="F34" s="216" t="s">
        <v>80</v>
      </c>
      <c r="G34" s="217"/>
      <c r="H34" s="218"/>
      <c r="I34" s="219"/>
      <c r="J34" s="220" t="s">
        <v>75</v>
      </c>
      <c r="L34" s="227" t="s">
        <v>81</v>
      </c>
      <c r="M34" s="228"/>
      <c r="N34" s="228"/>
      <c r="O34" s="228"/>
      <c r="P34" s="228"/>
      <c r="Q34" s="228"/>
      <c r="R34" s="229"/>
      <c r="U34" s="230" t="s">
        <v>82</v>
      </c>
      <c r="V34" s="231"/>
      <c r="W34" s="233" t="s">
        <v>83</v>
      </c>
    </row>
    <row r="35" spans="2:23" ht="12.75">
      <c r="B35" s="224" t="s">
        <v>82</v>
      </c>
      <c r="C35" s="225"/>
      <c r="D35" s="226" t="s">
        <v>83</v>
      </c>
      <c r="E35" s="215"/>
      <c r="F35" s="216" t="s">
        <v>84</v>
      </c>
      <c r="G35" s="217"/>
      <c r="H35" s="218"/>
      <c r="I35" s="219"/>
      <c r="J35" s="220" t="s">
        <v>75</v>
      </c>
      <c r="L35" s="227" t="s">
        <v>85</v>
      </c>
      <c r="M35" s="228"/>
      <c r="N35" s="228"/>
      <c r="O35" s="228"/>
      <c r="P35" s="228"/>
      <c r="Q35" s="228"/>
      <c r="R35" s="229"/>
      <c r="U35" s="230" t="s">
        <v>86</v>
      </c>
      <c r="V35" s="231"/>
      <c r="W35" s="232" t="s">
        <v>87</v>
      </c>
    </row>
    <row r="36" spans="2:23" ht="12.75">
      <c r="B36" s="224" t="s">
        <v>88</v>
      </c>
      <c r="C36" s="225"/>
      <c r="D36" s="226" t="s">
        <v>75</v>
      </c>
      <c r="E36" s="215"/>
      <c r="F36" s="234" t="s">
        <v>89</v>
      </c>
      <c r="G36" s="235"/>
      <c r="H36" s="235"/>
      <c r="I36" s="235"/>
      <c r="J36" s="236"/>
      <c r="L36" s="237" t="s">
        <v>90</v>
      </c>
      <c r="M36" s="238"/>
      <c r="N36" s="238"/>
      <c r="O36" s="238"/>
      <c r="P36" s="239"/>
      <c r="Q36" s="240"/>
      <c r="R36" s="75" t="s">
        <v>75</v>
      </c>
      <c r="U36" s="230" t="s">
        <v>91</v>
      </c>
      <c r="V36" s="231"/>
      <c r="W36" s="232"/>
    </row>
    <row r="37" spans="2:23" ht="12.75">
      <c r="B37" s="224" t="s">
        <v>92</v>
      </c>
      <c r="C37" s="225"/>
      <c r="D37" s="226" t="s">
        <v>71</v>
      </c>
      <c r="E37" s="215"/>
      <c r="F37" s="216" t="s">
        <v>93</v>
      </c>
      <c r="G37" s="217"/>
      <c r="H37" s="218"/>
      <c r="I37" s="241"/>
      <c r="J37" s="220" t="s">
        <v>71</v>
      </c>
      <c r="L37" s="227" t="s">
        <v>94</v>
      </c>
      <c r="M37" s="228"/>
      <c r="N37" s="228"/>
      <c r="O37" s="228"/>
      <c r="P37" s="228"/>
      <c r="Q37" s="228"/>
      <c r="R37" s="229"/>
      <c r="U37" s="230" t="s">
        <v>30</v>
      </c>
      <c r="V37" s="231"/>
      <c r="W37" s="232" t="s">
        <v>71</v>
      </c>
    </row>
    <row r="38" spans="2:23" ht="12.75">
      <c r="B38" s="224" t="s">
        <v>95</v>
      </c>
      <c r="C38" s="225"/>
      <c r="D38" s="226" t="s">
        <v>75</v>
      </c>
      <c r="E38" s="242"/>
      <c r="F38" s="216" t="s">
        <v>96</v>
      </c>
      <c r="G38" s="217"/>
      <c r="H38" s="218"/>
      <c r="I38" s="219"/>
      <c r="J38" s="220" t="s">
        <v>71</v>
      </c>
      <c r="U38" s="230" t="s">
        <v>97</v>
      </c>
      <c r="V38" s="231"/>
      <c r="W38" s="232" t="s">
        <v>98</v>
      </c>
    </row>
    <row r="39" spans="2:10" ht="12.75">
      <c r="B39" s="224" t="s">
        <v>99</v>
      </c>
      <c r="C39" s="243"/>
      <c r="D39" s="244" t="s">
        <v>71</v>
      </c>
      <c r="F39" s="216" t="s">
        <v>100</v>
      </c>
      <c r="G39" s="217"/>
      <c r="H39" s="218"/>
      <c r="I39" s="219"/>
      <c r="J39" s="220" t="s">
        <v>75</v>
      </c>
    </row>
    <row r="40" spans="6:23" ht="12.75">
      <c r="F40" s="216" t="s">
        <v>101</v>
      </c>
      <c r="G40" s="217"/>
      <c r="H40" s="218"/>
      <c r="I40" s="219"/>
      <c r="J40" s="220" t="s">
        <v>75</v>
      </c>
      <c r="W40" s="245"/>
    </row>
    <row r="42" spans="2:25" ht="15" customHeight="1" thickBot="1">
      <c r="B42" s="246" t="s">
        <v>102</v>
      </c>
      <c r="C42" s="246"/>
      <c r="D42" s="246"/>
      <c r="E42" s="246"/>
      <c r="F42" s="246"/>
      <c r="G42" s="246"/>
      <c r="H42" s="246"/>
      <c r="I42" s="246"/>
      <c r="J42" s="247"/>
      <c r="K42" s="247"/>
      <c r="L42" s="247"/>
      <c r="M42" s="247"/>
      <c r="Y42" s="248"/>
    </row>
    <row r="43" spans="2:26" ht="15" customHeight="1" thickBot="1">
      <c r="B43" s="249" t="s">
        <v>103</v>
      </c>
      <c r="C43" s="250"/>
      <c r="D43" s="250"/>
      <c r="E43" s="250"/>
      <c r="F43" s="250"/>
      <c r="G43" s="250" t="s">
        <v>104</v>
      </c>
      <c r="H43" s="250"/>
      <c r="I43" s="250"/>
      <c r="J43" s="251"/>
      <c r="K43" s="250"/>
      <c r="L43" s="250"/>
      <c r="M43" s="251"/>
      <c r="O43" s="246" t="s">
        <v>105</v>
      </c>
      <c r="P43" s="246"/>
      <c r="Q43" s="246"/>
      <c r="R43" s="246"/>
      <c r="S43" s="246"/>
      <c r="T43" s="246"/>
      <c r="U43" s="247"/>
      <c r="V43" s="247"/>
      <c r="W43" s="247"/>
      <c r="Z43" s="12"/>
    </row>
    <row r="44" spans="2:23" ht="15" customHeight="1" thickBot="1">
      <c r="B44" s="252" t="s">
        <v>106</v>
      </c>
      <c r="C44" s="84"/>
      <c r="D44" s="84"/>
      <c r="F44" s="84"/>
      <c r="G44" s="84" t="s">
        <v>107</v>
      </c>
      <c r="H44" s="84"/>
      <c r="I44" s="84"/>
      <c r="J44" s="84"/>
      <c r="K44" s="84"/>
      <c r="L44" s="84"/>
      <c r="M44" s="253"/>
      <c r="O44" s="254" t="s">
        <v>108</v>
      </c>
      <c r="P44" s="255"/>
      <c r="Q44" s="255"/>
      <c r="R44" s="255"/>
      <c r="S44" s="255"/>
      <c r="T44" s="255"/>
      <c r="U44" s="255"/>
      <c r="V44" s="255"/>
      <c r="W44" s="256"/>
    </row>
    <row r="45" spans="2:13" ht="15" customHeight="1" thickBot="1">
      <c r="B45" s="257" t="s">
        <v>109</v>
      </c>
      <c r="C45" s="258"/>
      <c r="D45" s="258"/>
      <c r="E45" s="258"/>
      <c r="F45" s="258"/>
      <c r="G45" s="258" t="s">
        <v>110</v>
      </c>
      <c r="H45" s="258"/>
      <c r="I45" s="258"/>
      <c r="J45" s="259"/>
      <c r="K45" s="258"/>
      <c r="L45" s="258"/>
      <c r="M45" s="259"/>
    </row>
    <row r="46" ht="12.75"/>
    <row r="47" spans="2:9" ht="13.5" thickBot="1">
      <c r="B47" s="260" t="s">
        <v>111</v>
      </c>
      <c r="C47" s="261"/>
      <c r="D47" s="261"/>
      <c r="E47" s="261"/>
      <c r="F47" s="261"/>
      <c r="G47" s="261"/>
      <c r="H47" s="261"/>
      <c r="I47" s="12"/>
    </row>
    <row r="48" spans="2:8" ht="12.75">
      <c r="B48" s="13"/>
      <c r="C48" s="14"/>
      <c r="D48" s="53" t="s">
        <v>112</v>
      </c>
      <c r="E48" s="262"/>
      <c r="F48" s="15" t="s">
        <v>113</v>
      </c>
      <c r="G48" s="63" t="s">
        <v>114</v>
      </c>
      <c r="H48" s="263"/>
    </row>
    <row r="49" spans="2:8" ht="13.5" thickBot="1">
      <c r="B49" s="16"/>
      <c r="C49" s="17"/>
      <c r="D49" s="264"/>
      <c r="E49" s="265"/>
      <c r="F49" s="18" t="s">
        <v>115</v>
      </c>
      <c r="G49" s="64" t="s">
        <v>116</v>
      </c>
      <c r="H49" s="266"/>
    </row>
    <row r="50" spans="2:8" ht="12.75">
      <c r="B50" s="267" t="s">
        <v>117</v>
      </c>
      <c r="C50" s="268"/>
      <c r="D50" s="269"/>
      <c r="E50" s="270"/>
      <c r="F50" s="271"/>
      <c r="G50" s="272"/>
      <c r="H50" s="273"/>
    </row>
    <row r="51" spans="2:8" ht="12.75">
      <c r="B51" s="19" t="s">
        <v>118</v>
      </c>
      <c r="C51" s="20"/>
      <c r="D51" s="274"/>
      <c r="E51" s="275"/>
      <c r="F51" s="276"/>
      <c r="G51" s="277"/>
      <c r="H51" s="278"/>
    </row>
    <row r="52" spans="2:8" ht="12.75">
      <c r="B52" s="21" t="s">
        <v>119</v>
      </c>
      <c r="C52" s="22"/>
      <c r="D52" s="23"/>
      <c r="E52" s="24"/>
      <c r="F52" s="276"/>
      <c r="G52" s="277"/>
      <c r="H52" s="278"/>
    </row>
    <row r="53" spans="2:8" ht="12.75">
      <c r="B53" s="21" t="s">
        <v>120</v>
      </c>
      <c r="C53" s="22"/>
      <c r="D53" s="23"/>
      <c r="E53" s="24"/>
      <c r="F53" s="276"/>
      <c r="G53" s="277"/>
      <c r="H53" s="278"/>
    </row>
    <row r="54" spans="2:8" ht="12.75">
      <c r="B54" s="21" t="s">
        <v>121</v>
      </c>
      <c r="C54" s="22"/>
      <c r="D54" s="23"/>
      <c r="E54" s="24"/>
      <c r="F54" s="276"/>
      <c r="G54" s="277"/>
      <c r="H54" s="278"/>
    </row>
    <row r="55" spans="2:8" ht="12.75">
      <c r="B55" s="21" t="s">
        <v>122</v>
      </c>
      <c r="C55" s="22"/>
      <c r="D55" s="23"/>
      <c r="E55" s="24"/>
      <c r="F55" s="276"/>
      <c r="G55" s="277"/>
      <c r="H55" s="278"/>
    </row>
    <row r="56" spans="2:8" ht="12.75">
      <c r="B56" s="19" t="s">
        <v>123</v>
      </c>
      <c r="C56" s="25"/>
      <c r="D56" s="23"/>
      <c r="E56" s="24"/>
      <c r="F56" s="276"/>
      <c r="G56" s="277"/>
      <c r="H56" s="278"/>
    </row>
    <row r="57" spans="2:8" ht="13.5" thickBot="1">
      <c r="B57" s="26" t="s">
        <v>124</v>
      </c>
      <c r="C57" s="27"/>
      <c r="D57" s="28"/>
      <c r="E57" s="29"/>
      <c r="F57" s="279"/>
      <c r="G57" s="280"/>
      <c r="H57" s="281"/>
    </row>
    <row r="58" spans="2:8" ht="13.5" thickBot="1">
      <c r="B58" s="30" t="s">
        <v>125</v>
      </c>
      <c r="C58" s="31"/>
      <c r="D58" s="282"/>
      <c r="E58" s="283"/>
      <c r="F58" s="284"/>
      <c r="G58" s="285"/>
      <c r="H58" s="32"/>
    </row>
    <row r="59" spans="2:8" ht="13.5" thickBot="1">
      <c r="B59" s="33" t="s">
        <v>126</v>
      </c>
      <c r="C59" s="34"/>
      <c r="D59" s="286"/>
      <c r="E59" s="287"/>
      <c r="F59" s="288"/>
      <c r="G59" s="289"/>
      <c r="H59" s="290"/>
    </row>
    <row r="60" spans="2:8" ht="13.5" thickBot="1">
      <c r="B60" s="35" t="s">
        <v>127</v>
      </c>
      <c r="C60" s="36"/>
      <c r="D60" s="37"/>
      <c r="E60" s="38"/>
      <c r="F60" s="291"/>
      <c r="G60" s="292"/>
      <c r="H60" s="293"/>
    </row>
    <row r="61" spans="2:7" ht="13.5" thickBot="1">
      <c r="B61" s="2" t="s">
        <v>128</v>
      </c>
      <c r="C61" s="3"/>
      <c r="D61" s="294"/>
      <c r="E61" s="295"/>
      <c r="F61" s="1"/>
      <c r="G61" s="1"/>
    </row>
    <row r="62" spans="2:5" ht="13.5" thickBot="1">
      <c r="B62" s="39" t="s">
        <v>129</v>
      </c>
      <c r="C62" s="40"/>
      <c r="D62" s="296"/>
      <c r="E62" s="297"/>
    </row>
    <row r="63" ht="12.75"/>
    <row r="64" spans="2:8" ht="15" customHeight="1" thickBot="1">
      <c r="B64" s="246" t="s">
        <v>130</v>
      </c>
      <c r="C64" s="298"/>
      <c r="D64" s="298"/>
      <c r="E64" s="298"/>
      <c r="F64" s="298"/>
      <c r="G64" s="298"/>
      <c r="H64" s="298"/>
    </row>
    <row r="65" spans="2:8" ht="15.75" customHeight="1" thickBot="1">
      <c r="B65" s="299" t="s">
        <v>131</v>
      </c>
      <c r="C65" s="250"/>
      <c r="D65" s="300" t="s">
        <v>132</v>
      </c>
      <c r="E65" s="250"/>
      <c r="F65" s="250"/>
      <c r="G65" s="301">
        <v>122</v>
      </c>
      <c r="H65" s="302"/>
    </row>
    <row r="66" spans="2:8" ht="15.75" customHeight="1">
      <c r="B66" s="303" t="s">
        <v>133</v>
      </c>
      <c r="C66" s="304" t="s">
        <v>134</v>
      </c>
      <c r="D66" s="305"/>
      <c r="E66" s="305"/>
      <c r="F66" s="305"/>
      <c r="G66" s="306"/>
      <c r="H66" s="307"/>
    </row>
    <row r="67" spans="2:8" ht="15.75" customHeight="1">
      <c r="B67" s="308" t="s">
        <v>135</v>
      </c>
      <c r="C67" s="309" t="s">
        <v>136</v>
      </c>
      <c r="D67" s="309"/>
      <c r="E67" s="309"/>
      <c r="F67" s="309"/>
      <c r="G67" s="310"/>
      <c r="H67" s="311"/>
    </row>
    <row r="68" spans="2:23" ht="15.75" customHeight="1">
      <c r="B68" s="308" t="s">
        <v>137</v>
      </c>
      <c r="C68" s="309" t="s">
        <v>138</v>
      </c>
      <c r="D68" s="309"/>
      <c r="E68" s="309"/>
      <c r="F68" s="309"/>
      <c r="G68" s="310"/>
      <c r="H68" s="311"/>
      <c r="I68" s="312" t="s">
        <v>139</v>
      </c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</row>
    <row r="69" spans="2:9" ht="15.75" customHeight="1" thickBot="1">
      <c r="B69" s="314" t="s">
        <v>140</v>
      </c>
      <c r="C69" s="315" t="s">
        <v>141</v>
      </c>
      <c r="D69" s="315"/>
      <c r="E69" s="315"/>
      <c r="F69" s="315"/>
      <c r="G69" s="316"/>
      <c r="H69" s="317"/>
      <c r="I69" s="318" t="s">
        <v>187</v>
      </c>
    </row>
    <row r="70" spans="2:9" ht="15.75" customHeight="1" thickBot="1">
      <c r="B70" s="319" t="s">
        <v>142</v>
      </c>
      <c r="C70" s="320"/>
      <c r="D70" s="320"/>
      <c r="E70" s="320"/>
      <c r="F70" s="320"/>
      <c r="G70" s="320"/>
      <c r="H70" s="321"/>
      <c r="I70" s="318" t="s">
        <v>188</v>
      </c>
    </row>
    <row r="71" spans="2:9" ht="15.75" customHeight="1">
      <c r="B71" s="303" t="s">
        <v>143</v>
      </c>
      <c r="C71" s="322" t="s">
        <v>144</v>
      </c>
      <c r="D71" s="323"/>
      <c r="E71" s="323"/>
      <c r="F71" s="323"/>
      <c r="G71" s="323"/>
      <c r="H71" s="307"/>
      <c r="I71" s="318" t="s">
        <v>189</v>
      </c>
    </row>
    <row r="72" spans="2:9" ht="15.75" customHeight="1">
      <c r="B72" s="308" t="s">
        <v>145</v>
      </c>
      <c r="C72" s="310" t="s">
        <v>146</v>
      </c>
      <c r="D72" s="324"/>
      <c r="E72" s="324"/>
      <c r="F72" s="324"/>
      <c r="G72" s="324"/>
      <c r="H72" s="311"/>
      <c r="I72" s="318" t="s">
        <v>190</v>
      </c>
    </row>
    <row r="73" spans="2:9" ht="15.75" customHeight="1">
      <c r="B73" s="308" t="s">
        <v>147</v>
      </c>
      <c r="C73" s="310" t="s">
        <v>148</v>
      </c>
      <c r="D73" s="324"/>
      <c r="E73" s="324"/>
      <c r="F73" s="324"/>
      <c r="G73" s="324"/>
      <c r="H73" s="311"/>
      <c r="I73" s="318" t="s">
        <v>149</v>
      </c>
    </row>
    <row r="74" spans="2:9" ht="15.75" customHeight="1">
      <c r="B74" s="308" t="s">
        <v>150</v>
      </c>
      <c r="C74" s="310" t="s">
        <v>151</v>
      </c>
      <c r="D74" s="324"/>
      <c r="E74" s="324"/>
      <c r="F74" s="324"/>
      <c r="G74" s="324"/>
      <c r="H74" s="311"/>
      <c r="I74" s="318" t="s">
        <v>152</v>
      </c>
    </row>
    <row r="75" spans="2:9" ht="15.75" customHeight="1">
      <c r="B75" s="308" t="s">
        <v>153</v>
      </c>
      <c r="C75" s="310" t="s">
        <v>154</v>
      </c>
      <c r="D75" s="324"/>
      <c r="E75" s="324"/>
      <c r="F75" s="324"/>
      <c r="G75" s="324"/>
      <c r="H75" s="311"/>
      <c r="I75" s="318" t="s">
        <v>155</v>
      </c>
    </row>
    <row r="76" spans="2:9" ht="15.75" customHeight="1">
      <c r="B76" s="308" t="s">
        <v>156</v>
      </c>
      <c r="C76" s="310" t="s">
        <v>157</v>
      </c>
      <c r="D76" s="324"/>
      <c r="E76" s="324"/>
      <c r="F76" s="324"/>
      <c r="G76" s="324"/>
      <c r="H76" s="311"/>
      <c r="I76" s="318" t="s">
        <v>158</v>
      </c>
    </row>
    <row r="77" spans="2:9" ht="15.75" customHeight="1" thickBot="1">
      <c r="B77" s="314" t="s">
        <v>159</v>
      </c>
      <c r="C77" s="316" t="s">
        <v>160</v>
      </c>
      <c r="D77" s="325"/>
      <c r="E77" s="325"/>
      <c r="F77" s="325"/>
      <c r="G77" s="325"/>
      <c r="H77" s="317"/>
      <c r="I77" s="318" t="s">
        <v>161</v>
      </c>
    </row>
    <row r="78" spans="2:9" ht="14.25" customHeight="1">
      <c r="B78" s="326"/>
      <c r="C78" s="327"/>
      <c r="D78" s="327"/>
      <c r="E78" s="327"/>
      <c r="F78" s="327"/>
      <c r="G78" s="327"/>
      <c r="I78" s="318" t="s">
        <v>191</v>
      </c>
    </row>
    <row r="79" ht="14.25" customHeight="1">
      <c r="I79" s="318" t="s">
        <v>192</v>
      </c>
    </row>
    <row r="80" spans="2:9" ht="14.25" customHeight="1" thickBot="1">
      <c r="B80" s="246" t="s">
        <v>162</v>
      </c>
      <c r="C80" s="298"/>
      <c r="D80" s="298"/>
      <c r="E80" s="298"/>
      <c r="F80" s="298"/>
      <c r="G80" s="298"/>
      <c r="I80" s="318" t="s">
        <v>193</v>
      </c>
    </row>
    <row r="81" spans="2:9" ht="14.25" customHeight="1">
      <c r="B81" s="328" t="s">
        <v>163</v>
      </c>
      <c r="C81" s="329" t="s">
        <v>164</v>
      </c>
      <c r="D81" s="330"/>
      <c r="E81" s="331" t="s">
        <v>165</v>
      </c>
      <c r="F81" s="332"/>
      <c r="G81" s="333"/>
      <c r="I81" s="318" t="s">
        <v>194</v>
      </c>
    </row>
    <row r="82" spans="2:9" ht="14.25" customHeight="1" thickBot="1">
      <c r="B82" s="334"/>
      <c r="C82" s="335"/>
      <c r="D82" s="247"/>
      <c r="E82" s="336"/>
      <c r="F82" s="337"/>
      <c r="G82" s="338"/>
      <c r="I82" s="318" t="s">
        <v>195</v>
      </c>
    </row>
    <row r="83" spans="2:9" ht="14.25" customHeight="1">
      <c r="B83" s="339" t="s">
        <v>166</v>
      </c>
      <c r="C83" s="340" t="s">
        <v>167</v>
      </c>
      <c r="D83" s="341"/>
      <c r="E83" s="342" t="s">
        <v>167</v>
      </c>
      <c r="F83" s="343"/>
      <c r="G83" s="344"/>
      <c r="I83" s="318" t="s">
        <v>168</v>
      </c>
    </row>
    <row r="84" spans="2:9" ht="14.25" customHeight="1">
      <c r="B84" s="345" t="s">
        <v>169</v>
      </c>
      <c r="C84" s="346" t="s">
        <v>170</v>
      </c>
      <c r="D84" s="347"/>
      <c r="E84" s="348" t="s">
        <v>170</v>
      </c>
      <c r="F84" s="349"/>
      <c r="G84" s="350"/>
      <c r="I84" s="318" t="s">
        <v>196</v>
      </c>
    </row>
    <row r="85" spans="2:9" ht="14.25" customHeight="1">
      <c r="B85" s="345" t="s">
        <v>171</v>
      </c>
      <c r="C85" s="346" t="s">
        <v>172</v>
      </c>
      <c r="D85" s="347"/>
      <c r="E85" s="348" t="s">
        <v>172</v>
      </c>
      <c r="F85" s="349"/>
      <c r="G85" s="350"/>
      <c r="I85" s="318" t="s">
        <v>197</v>
      </c>
    </row>
    <row r="86" spans="2:9" ht="14.25" customHeight="1">
      <c r="B86" s="345" t="s">
        <v>173</v>
      </c>
      <c r="C86" s="346" t="s">
        <v>174</v>
      </c>
      <c r="D86" s="347"/>
      <c r="E86" s="348" t="s">
        <v>174</v>
      </c>
      <c r="F86" s="349"/>
      <c r="G86" s="350"/>
      <c r="I86" s="318" t="s">
        <v>198</v>
      </c>
    </row>
    <row r="87" spans="2:9" ht="14.25" customHeight="1">
      <c r="B87" s="351" t="s">
        <v>175</v>
      </c>
      <c r="C87" s="352" t="s">
        <v>176</v>
      </c>
      <c r="D87" s="353"/>
      <c r="E87" s="354" t="s">
        <v>177</v>
      </c>
      <c r="F87" s="355"/>
      <c r="G87" s="356"/>
      <c r="I87" s="318" t="s">
        <v>199</v>
      </c>
    </row>
    <row r="88" spans="2:9" ht="14.25" customHeight="1">
      <c r="B88" s="357" t="s">
        <v>181</v>
      </c>
      <c r="C88" s="352" t="s">
        <v>178</v>
      </c>
      <c r="D88" s="358"/>
      <c r="E88" s="359" t="s">
        <v>179</v>
      </c>
      <c r="F88" s="360"/>
      <c r="G88" s="361"/>
      <c r="I88" s="318" t="s">
        <v>200</v>
      </c>
    </row>
    <row r="89" spans="2:9" ht="14.25" customHeight="1" thickBot="1">
      <c r="B89" s="362" t="s">
        <v>180</v>
      </c>
      <c r="C89" s="363"/>
      <c r="D89" s="364"/>
      <c r="E89" s="365"/>
      <c r="F89" s="366"/>
      <c r="G89" s="367"/>
      <c r="I89" s="318" t="s">
        <v>201</v>
      </c>
    </row>
    <row r="90" ht="14.25" customHeight="1">
      <c r="I90" s="318" t="s">
        <v>202</v>
      </c>
    </row>
    <row r="91" ht="14.25" customHeight="1">
      <c r="I91" s="318" t="s">
        <v>203</v>
      </c>
    </row>
    <row r="92" ht="14.25" customHeight="1">
      <c r="I92" s="318" t="s">
        <v>204</v>
      </c>
    </row>
    <row r="93" ht="14.25" customHeight="1">
      <c r="I93" s="318" t="s">
        <v>205</v>
      </c>
    </row>
    <row r="94" ht="13.5" customHeight="1"/>
    <row r="95" ht="13.5" customHeight="1"/>
    <row r="96" ht="12" customHeight="1"/>
  </sheetData>
  <mergeCells count="23">
    <mergeCell ref="P8:Q8"/>
    <mergeCell ref="C2:D2"/>
    <mergeCell ref="F33:H33"/>
    <mergeCell ref="F32:H32"/>
    <mergeCell ref="C4:R4"/>
    <mergeCell ref="C3:R3"/>
    <mergeCell ref="B5:R7"/>
    <mergeCell ref="F34:H34"/>
    <mergeCell ref="F35:H35"/>
    <mergeCell ref="F37:H37"/>
    <mergeCell ref="F38:H38"/>
    <mergeCell ref="E89:G89"/>
    <mergeCell ref="E81:G81"/>
    <mergeCell ref="E82:G82"/>
    <mergeCell ref="E85:G85"/>
    <mergeCell ref="E86:G86"/>
    <mergeCell ref="E87:G87"/>
    <mergeCell ref="E88:G88"/>
    <mergeCell ref="E83:G83"/>
    <mergeCell ref="E84:G84"/>
    <mergeCell ref="O44:W44"/>
    <mergeCell ref="F39:H39"/>
    <mergeCell ref="F40:H40"/>
  </mergeCells>
  <printOptions horizontalCentered="1" verticalCentered="1"/>
  <pageMargins left="0.2" right="0.2" top="0.2" bottom="0.2" header="0.31" footer="0.36"/>
  <pageSetup fitToHeight="2" horizontalDpi="1200" verticalDpi="1200" orientation="landscape" scale="83" r:id="rId4"/>
  <rowBreaks count="1" manualBreakCount="1">
    <brk id="45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Suter</dc:creator>
  <cp:keywords/>
  <dc:description/>
  <cp:lastModifiedBy>dave</cp:lastModifiedBy>
  <cp:lastPrinted>2006-06-22T12:34:52Z</cp:lastPrinted>
  <dcterms:created xsi:type="dcterms:W3CDTF">2000-06-24T01:31:28Z</dcterms:created>
  <dcterms:modified xsi:type="dcterms:W3CDTF">2006-06-22T12:40:57Z</dcterms:modified>
  <cp:category/>
  <cp:version/>
  <cp:contentType/>
  <cp:contentStatus/>
</cp:coreProperties>
</file>